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dmin/Downloads/"/>
    </mc:Choice>
  </mc:AlternateContent>
  <xr:revisionPtr revIDLastSave="0" documentId="8_{A67A835D-385E-664D-8EB7-5D0D97DE67AD}" xr6:coauthVersionLast="47" xr6:coauthVersionMax="47" xr10:uidLastSave="{00000000-0000-0000-0000-000000000000}"/>
  <bookViews>
    <workbookView xWindow="680" yWindow="1100" windowWidth="27840" windowHeight="16240" xr2:uid="{7B9A894B-2AC1-0045-9F26-4DE692859836}"/>
  </bookViews>
  <sheets>
    <sheet name="07.05" sheetId="1" r:id="rId1"/>
  </sheet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1" l="1"/>
  <c r="G24" i="1"/>
  <c r="I24" i="1"/>
  <c r="N24" i="1"/>
  <c r="P24" i="1"/>
  <c r="Q24" i="1"/>
  <c r="F28" i="1"/>
  <c r="G28" i="1"/>
  <c r="G59" i="1" s="1"/>
  <c r="I28" i="1"/>
  <c r="N28" i="1"/>
  <c r="P28" i="1"/>
  <c r="Q28" i="1"/>
  <c r="F44" i="1"/>
  <c r="G44" i="1"/>
  <c r="I44" i="1"/>
  <c r="N44" i="1"/>
  <c r="P44" i="1"/>
  <c r="Q44" i="1"/>
  <c r="F50" i="1"/>
  <c r="G50" i="1"/>
  <c r="I50" i="1"/>
  <c r="N50" i="1"/>
  <c r="N59" i="1" s="1"/>
  <c r="P50" i="1"/>
  <c r="Q50" i="1"/>
  <c r="F58" i="1"/>
  <c r="G58" i="1"/>
  <c r="I58" i="1"/>
  <c r="I59" i="1" s="1"/>
  <c r="N58" i="1"/>
  <c r="P58" i="1"/>
  <c r="P59" i="1" s="1"/>
  <c r="Q58" i="1"/>
  <c r="Q59" i="1" s="1"/>
  <c r="F59" i="1"/>
  <c r="D67" i="1"/>
  <c r="D114" i="1" s="1"/>
  <c r="D169" i="1" s="1"/>
  <c r="F84" i="1"/>
  <c r="G84" i="1"/>
  <c r="I84" i="1"/>
  <c r="N84" i="1"/>
  <c r="P84" i="1"/>
  <c r="Q84" i="1"/>
  <c r="F88" i="1"/>
  <c r="G88" i="1"/>
  <c r="I88" i="1"/>
  <c r="N88" i="1"/>
  <c r="P88" i="1"/>
  <c r="Q88" i="1"/>
  <c r="F104" i="1"/>
  <c r="G104" i="1"/>
  <c r="I104" i="1"/>
  <c r="N104" i="1"/>
  <c r="P104" i="1"/>
  <c r="Q104" i="1"/>
  <c r="Q111" i="1" s="1"/>
  <c r="F110" i="1"/>
  <c r="F111" i="1" s="1"/>
  <c r="G110" i="1"/>
  <c r="I110" i="1"/>
  <c r="N110" i="1"/>
  <c r="N111" i="1" s="1"/>
  <c r="P110" i="1"/>
  <c r="P111" i="1" s="1"/>
  <c r="Q110" i="1"/>
  <c r="G111" i="1"/>
  <c r="I111" i="1"/>
  <c r="F131" i="1"/>
  <c r="G131" i="1"/>
  <c r="I131" i="1"/>
  <c r="N131" i="1"/>
  <c r="P131" i="1"/>
  <c r="Q131" i="1"/>
  <c r="F135" i="1"/>
  <c r="G135" i="1"/>
  <c r="I135" i="1"/>
  <c r="N135" i="1"/>
  <c r="P135" i="1"/>
  <c r="Q135" i="1"/>
  <c r="F151" i="1"/>
  <c r="G151" i="1"/>
  <c r="I151" i="1"/>
  <c r="N151" i="1"/>
  <c r="P151" i="1"/>
  <c r="Q151" i="1"/>
  <c r="F157" i="1"/>
  <c r="G157" i="1"/>
  <c r="I157" i="1"/>
  <c r="N157" i="1"/>
  <c r="P157" i="1"/>
  <c r="Q157" i="1"/>
  <c r="F165" i="1"/>
  <c r="F166" i="1" s="1"/>
  <c r="G165" i="1"/>
  <c r="G166" i="1" s="1"/>
  <c r="I165" i="1"/>
  <c r="I166" i="1" s="1"/>
  <c r="N165" i="1"/>
  <c r="N166" i="1" s="1"/>
  <c r="P165" i="1"/>
  <c r="Q165" i="1"/>
  <c r="P166" i="1"/>
  <c r="Q166" i="1"/>
  <c r="F186" i="1"/>
  <c r="G186" i="1"/>
  <c r="I186" i="1"/>
  <c r="N186" i="1"/>
  <c r="P186" i="1"/>
  <c r="Q186" i="1"/>
  <c r="F190" i="1"/>
  <c r="G190" i="1"/>
  <c r="I190" i="1"/>
  <c r="N190" i="1"/>
  <c r="P190" i="1"/>
  <c r="Q190" i="1"/>
  <c r="F206" i="1"/>
  <c r="G206" i="1"/>
  <c r="I206" i="1"/>
  <c r="I213" i="1" s="1"/>
  <c r="N206" i="1"/>
  <c r="P206" i="1"/>
  <c r="Q206" i="1"/>
  <c r="F212" i="1"/>
  <c r="F213" i="1" s="1"/>
  <c r="G212" i="1"/>
  <c r="G213" i="1" s="1"/>
  <c r="I212" i="1"/>
  <c r="N212" i="1"/>
  <c r="P212" i="1"/>
  <c r="Q212" i="1"/>
  <c r="N213" i="1"/>
  <c r="P213" i="1"/>
  <c r="Q213" i="1"/>
</calcChain>
</file>

<file path=xl/sharedStrings.xml><?xml version="1.0" encoding="utf-8"?>
<sst xmlns="http://schemas.openxmlformats.org/spreadsheetml/2006/main" count="316" uniqueCount="69">
  <si>
    <t>Всего :</t>
  </si>
  <si>
    <t>Итого</t>
  </si>
  <si>
    <t>БАРАНКА</t>
  </si>
  <si>
    <t>(чай черный байховый, вода питьевая, сахар песок)</t>
  </si>
  <si>
    <t>0</t>
  </si>
  <si>
    <t>ЧАЙ С САХАРОМ</t>
  </si>
  <si>
    <t>457</t>
  </si>
  <si>
    <t>Полдник</t>
  </si>
  <si>
    <t>(смесь сухофруктов, сахар песок, вода питьевая)</t>
  </si>
  <si>
    <t>150</t>
  </si>
  <si>
    <t>КОМПОТ ИЗ СМЕСИ СУХОФРУКТОВ</t>
  </si>
  <si>
    <t>(хлеб ржаной)</t>
  </si>
  <si>
    <t>ХЛЕБ РЖАНОЙ</t>
  </si>
  <si>
    <t>115</t>
  </si>
  <si>
    <t>2013</t>
  </si>
  <si>
    <t>(хлеб пшеничн.формовой, мука высш.сорт)</t>
  </si>
  <si>
    <t>ХЛЕБ ПШЕНИЧНЫЙ</t>
  </si>
  <si>
    <t>114</t>
  </si>
  <si>
    <t>(кура 1 кат.,лук,морковь, соль йодированная, масло растительное,рис)</t>
  </si>
  <si>
    <t>ПЛОВ ИЗ ОТВАРНОЙ ПТИЦЫ</t>
  </si>
  <si>
    <t>(сметана 15% жирности)</t>
  </si>
  <si>
    <t>СМЕТАНА</t>
  </si>
  <si>
    <t>488</t>
  </si>
  <si>
    <t>(картофель,крупа, морковь, лук, свекла, масло сливочное, сахар,томат-пюре, бульон или вода)</t>
  </si>
  <si>
    <t>СВЕКОЛЬНИК</t>
  </si>
  <si>
    <t>( масло растительное, капуста квашеная)</t>
  </si>
  <si>
    <t xml:space="preserve">САЛАТ ИЗ КВАШЕНОЙ КАПУСТЫ </t>
  </si>
  <si>
    <t>Обед</t>
  </si>
  <si>
    <t>СОК ЯБЛОЧНЫЙ</t>
  </si>
  <si>
    <t>II Завтрак</t>
  </si>
  <si>
    <t>(вода питьевая, молоко пастер. 2,5% жирности, сахар песок, кофейный напиток)</t>
  </si>
  <si>
    <t>КОФЕЙНЫЙ НАПИТОК С МОЛОКОМ</t>
  </si>
  <si>
    <t>(масло сладко-сливочное несоленое)</t>
  </si>
  <si>
    <t>МАСЛО СЛИВОЧНОЕ</t>
  </si>
  <si>
    <t>111</t>
  </si>
  <si>
    <t>(батон нарезной пшен.мука 1 сорт)</t>
  </si>
  <si>
    <t>БАТОН НАРЕЗНОЙ</t>
  </si>
  <si>
    <t>117</t>
  </si>
  <si>
    <t>МОЛОКО СГУЩЁННОЕ</t>
  </si>
  <si>
    <t>(творог, масло сладко-сливочное несоленое, сахар песок, крупа манная, яйцо, )</t>
  </si>
  <si>
    <t>ПУДИНГ ИЗ ТВОРОГА</t>
  </si>
  <si>
    <t>Завтрак</t>
  </si>
  <si>
    <t>Угле-воды, г</t>
  </si>
  <si>
    <t>Жиры, г</t>
  </si>
  <si>
    <t>Белки, г</t>
  </si>
  <si>
    <t>Вита-мин С, мг</t>
  </si>
  <si>
    <t>Энерге-тическая цен-ность, ккал</t>
  </si>
  <si>
    <t>Химический состав</t>
  </si>
  <si>
    <t>Выход</t>
  </si>
  <si>
    <t>Наименование блюда</t>
  </si>
  <si>
    <t>№ техн. карты</t>
  </si>
  <si>
    <t>Сбор-ник реце-птур</t>
  </si>
  <si>
    <t>ЯСЛИ</t>
  </si>
  <si>
    <t>МЕНЮ</t>
  </si>
  <si>
    <t>( масло растительное, картофель, соль йодированная )</t>
  </si>
  <si>
    <t>КАРТОФЕЛЬ ЖАРЕНЫЙ ИЗ ОТВАРНОГО</t>
  </si>
  <si>
    <t>Ужин</t>
  </si>
  <si>
    <t>ЯСЛИ-ГПД</t>
  </si>
  <si>
    <t>Всего</t>
  </si>
  <si>
    <t>0,2</t>
  </si>
  <si>
    <t>1,3</t>
  </si>
  <si>
    <t>20</t>
  </si>
  <si>
    <t>5</t>
  </si>
  <si>
    <t>САД</t>
  </si>
  <si>
    <t>_____________ /Егорова Е.Б./</t>
  </si>
  <si>
    <t xml:space="preserve">МАДОУ "Детский сад № 1" </t>
  </si>
  <si>
    <t>Заведующий</t>
  </si>
  <si>
    <t>Утверждаю</t>
  </si>
  <si>
    <t>САД-ГПД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</si>
</sst>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F800]d\ mmmm\ yyyy\ \'\г\.\';@"/>
  </numFmts>
  <fonts count="14" x14ac:knownFonts="1">
    <font>
      <sz val="8"/>
      <color rgb="FF000000"/>
      <name val="Tahoma"/>
      <family val="2"/>
    </font>
    <font>
      <b/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  <font>
      <sz val="8"/>
      <color rgb="FF000000"/>
      <name val="Tahoma"/>
      <family val="2"/>
      <charset val="204"/>
    </font>
    <font>
      <sz val="5"/>
      <color rgb="FF000000"/>
      <name val="Arial"/>
      <family val="2"/>
      <charset val="204"/>
    </font>
    <font>
      <sz val="4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8"/>
      <color rgb="FF000000"/>
      <name val="Times New Roman"/>
      <family val="1"/>
      <charset val="204"/>
    </font>
    <font>
      <b/>
      <sz val="10"/>
      <color rgb="FF00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0" fontId="6" fillId="0" borderId="0"/>
  </cellStyleXfs>
  <cellXfs count="55">
    <xf numFmtId="0" fontId="0" fillId="0" borderId="0" xfId="0"/>
    <xf numFmtId="164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 wrapText="1"/>
    </xf>
    <xf numFmtId="0" fontId="2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right" wrapText="1"/>
    </xf>
    <xf numFmtId="0" fontId="1" fillId="0" borderId="3" xfId="0" applyFont="1" applyBorder="1" applyAlignment="1">
      <alignment horizontal="right" wrapText="1"/>
    </xf>
    <xf numFmtId="0" fontId="1" fillId="0" borderId="4" xfId="0" applyFont="1" applyBorder="1" applyAlignment="1">
      <alignment horizontal="right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right" vertical="center" wrapText="1"/>
    </xf>
    <xf numFmtId="0" fontId="2" fillId="0" borderId="0" xfId="0" applyFont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1" applyFont="1" applyBorder="1" applyAlignment="1">
      <alignment horizontal="right" vertical="center" wrapText="1"/>
    </xf>
    <xf numFmtId="0" fontId="2" fillId="0" borderId="0" xfId="1" applyFont="1" applyAlignment="1">
      <alignment horizontal="left" vertical="top" wrapText="1"/>
    </xf>
    <xf numFmtId="0" fontId="3" fillId="0" borderId="1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left" vertical="top" wrapText="1"/>
    </xf>
    <xf numFmtId="0" fontId="3" fillId="0" borderId="6" xfId="1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right" vertical="center" wrapText="1"/>
    </xf>
    <xf numFmtId="0" fontId="3" fillId="0" borderId="8" xfId="0" applyFont="1" applyBorder="1" applyAlignment="1">
      <alignment horizontal="right" vertical="center" wrapText="1"/>
    </xf>
    <xf numFmtId="0" fontId="3" fillId="0" borderId="9" xfId="0" applyFont="1" applyBorder="1" applyAlignment="1">
      <alignment horizontal="right" vertical="center" wrapText="1"/>
    </xf>
    <xf numFmtId="0" fontId="3" fillId="0" borderId="5" xfId="0" applyFont="1" applyBorder="1" applyAlignment="1">
      <alignment horizontal="right" vertical="center" wrapText="1"/>
    </xf>
    <xf numFmtId="0" fontId="2" fillId="0" borderId="10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right" vertical="center" wrapText="1"/>
    </xf>
    <xf numFmtId="0" fontId="3" fillId="0" borderId="11" xfId="0" applyFont="1" applyBorder="1" applyAlignment="1">
      <alignment horizontal="right" vertical="center" wrapText="1"/>
    </xf>
    <xf numFmtId="0" fontId="3" fillId="0" borderId="12" xfId="0" applyFont="1" applyBorder="1" applyAlignment="1">
      <alignment horizontal="right" vertical="center" wrapText="1"/>
    </xf>
    <xf numFmtId="0" fontId="3" fillId="0" borderId="13" xfId="0" applyFont="1" applyBorder="1" applyAlignment="1">
      <alignment horizontal="right" vertical="center" wrapText="1"/>
    </xf>
    <xf numFmtId="0" fontId="2" fillId="0" borderId="6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right" vertical="center" wrapText="1"/>
    </xf>
    <xf numFmtId="0" fontId="1" fillId="0" borderId="4" xfId="0" applyFont="1" applyBorder="1" applyAlignment="1">
      <alignment horizontal="right" vertical="center" wrapText="1"/>
    </xf>
    <xf numFmtId="0" fontId="8" fillId="0" borderId="5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65" fontId="11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8" fillId="0" borderId="5" xfId="1" applyFont="1" applyBorder="1" applyAlignment="1">
      <alignment horizontal="left" vertical="top" wrapText="1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</cellXfs>
  <cellStyles count="2">
    <cellStyle name="Обычный" xfId="0" builtinId="0"/>
    <cellStyle name="Обычный 2" xfId="1" xr:uid="{EC4F56D9-F8AB-7A4F-BE32-7E22D24D2A0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A0858-6980-804A-9525-771E189CA25C}">
  <dimension ref="A1:R213"/>
  <sheetViews>
    <sheetView tabSelected="1" workbookViewId="0">
      <selection activeCell="D7" sqref="D7:J7"/>
    </sheetView>
  </sheetViews>
  <sheetFormatPr baseColWidth="10" defaultColWidth="8.75" defaultRowHeight="11" x14ac:dyDescent="0.15"/>
  <cols>
    <col min="1" max="2" width="7.75" customWidth="1"/>
    <col min="3" max="3" width="18.25" customWidth="1"/>
    <col min="4" max="4" width="10.25" customWidth="1"/>
    <col min="5" max="5" width="18.5" customWidth="1"/>
    <col min="6" max="6" width="10.75" customWidth="1"/>
    <col min="7" max="7" width="2.25" customWidth="1"/>
    <col min="8" max="8" width="6.75" customWidth="1"/>
    <col min="9" max="9" width="0" hidden="1" customWidth="1"/>
    <col min="10" max="10" width="3.5" customWidth="1"/>
    <col min="11" max="11" width="1.25" customWidth="1"/>
    <col min="12" max="12" width="4.25" customWidth="1"/>
    <col min="13" max="13" width="0" hidden="1" customWidth="1"/>
    <col min="14" max="14" width="9" customWidth="1"/>
    <col min="15" max="15" width="0" hidden="1" customWidth="1"/>
    <col min="16" max="16" width="11.25" customWidth="1"/>
    <col min="17" max="17" width="7.75" customWidth="1"/>
    <col min="18" max="18" width="12.25" customWidth="1"/>
  </cols>
  <sheetData>
    <row r="1" spans="1:18" ht="14" customHeight="1" x14ac:dyDescent="0.15">
      <c r="L1" s="54" t="s">
        <v>67</v>
      </c>
      <c r="M1" s="54"/>
      <c r="N1" s="54"/>
      <c r="O1" s="54"/>
      <c r="P1" s="54"/>
      <c r="Q1" s="54"/>
      <c r="R1" s="54"/>
    </row>
    <row r="2" spans="1:18" ht="8.25" customHeight="1" x14ac:dyDescent="0.15">
      <c r="L2" s="12"/>
      <c r="M2" s="12"/>
      <c r="N2" s="12"/>
      <c r="O2" s="12"/>
      <c r="P2" s="12"/>
      <c r="Q2" s="12"/>
      <c r="R2" s="12"/>
    </row>
    <row r="3" spans="1:18" ht="14" customHeight="1" x14ac:dyDescent="0.15">
      <c r="L3" s="12" t="s">
        <v>66</v>
      </c>
      <c r="M3" s="12"/>
      <c r="N3" s="12"/>
      <c r="O3" s="12"/>
      <c r="P3" s="12"/>
      <c r="Q3" s="12"/>
      <c r="R3" s="12"/>
    </row>
    <row r="4" spans="1:18" ht="14" customHeight="1" x14ac:dyDescent="0.15">
      <c r="L4" s="12" t="s">
        <v>65</v>
      </c>
      <c r="M4" s="12"/>
      <c r="N4" s="12"/>
      <c r="O4" s="12"/>
      <c r="P4" s="12"/>
      <c r="Q4" s="12"/>
      <c r="R4" s="12"/>
    </row>
    <row r="5" spans="1:18" ht="14" customHeight="1" x14ac:dyDescent="0.15">
      <c r="L5" s="12" t="s">
        <v>64</v>
      </c>
      <c r="M5" s="12"/>
      <c r="N5" s="12"/>
      <c r="O5" s="12"/>
      <c r="P5" s="12"/>
      <c r="Q5" s="12"/>
      <c r="R5" s="12"/>
    </row>
    <row r="6" spans="1:18" ht="18" customHeight="1" x14ac:dyDescent="0.15">
      <c r="E6" s="41" t="s">
        <v>53</v>
      </c>
      <c r="F6" s="41"/>
      <c r="G6" s="41"/>
    </row>
    <row r="7" spans="1:18" ht="14" customHeight="1" x14ac:dyDescent="0.15">
      <c r="D7" s="40">
        <v>46149</v>
      </c>
      <c r="E7" s="40"/>
      <c r="F7" s="40"/>
      <c r="G7" s="40"/>
      <c r="H7" s="40"/>
      <c r="I7" s="40"/>
      <c r="J7" s="40"/>
    </row>
    <row r="8" spans="1:18" ht="7.25" customHeight="1" x14ac:dyDescent="0.15"/>
    <row r="9" spans="1:18" ht="18" customHeight="1" x14ac:dyDescent="0.15">
      <c r="B9" s="39" t="s">
        <v>68</v>
      </c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</row>
    <row r="10" spans="1:18" ht="7.25" customHeight="1" x14ac:dyDescent="0.15"/>
    <row r="11" spans="1:18" ht="25.5" customHeight="1" x14ac:dyDescent="0.15">
      <c r="A11" s="38" t="s">
        <v>51</v>
      </c>
      <c r="B11" s="38" t="s">
        <v>50</v>
      </c>
      <c r="C11" s="38" t="s">
        <v>49</v>
      </c>
      <c r="D11" s="38"/>
      <c r="E11" s="38"/>
      <c r="F11" s="38" t="s">
        <v>48</v>
      </c>
      <c r="G11" s="38" t="s">
        <v>47</v>
      </c>
      <c r="H11" s="38"/>
      <c r="I11" s="38"/>
      <c r="J11" s="38"/>
      <c r="K11" s="38"/>
      <c r="L11" s="38"/>
      <c r="M11" s="38"/>
      <c r="N11" s="38"/>
      <c r="O11" s="38" t="s">
        <v>46</v>
      </c>
      <c r="P11" s="38"/>
      <c r="Q11" s="38" t="s">
        <v>45</v>
      </c>
    </row>
    <row r="12" spans="1:18" ht="25.5" customHeight="1" x14ac:dyDescent="0.15">
      <c r="A12" s="38"/>
      <c r="B12" s="38"/>
      <c r="C12" s="38"/>
      <c r="D12" s="38"/>
      <c r="E12" s="38"/>
      <c r="F12" s="38"/>
      <c r="G12" s="38" t="s">
        <v>44</v>
      </c>
      <c r="H12" s="38"/>
      <c r="I12" s="38" t="s">
        <v>43</v>
      </c>
      <c r="J12" s="38"/>
      <c r="K12" s="38"/>
      <c r="L12" s="38"/>
      <c r="M12" s="38" t="s">
        <v>42</v>
      </c>
      <c r="N12" s="38"/>
      <c r="O12" s="38"/>
      <c r="P12" s="38"/>
      <c r="Q12" s="38"/>
    </row>
    <row r="13" spans="1:18" ht="14" customHeight="1" x14ac:dyDescent="0.15">
      <c r="A13" s="18" t="s">
        <v>41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1:18" ht="18" customHeight="1" x14ac:dyDescent="0.15">
      <c r="A14" s="13" t="s">
        <v>14</v>
      </c>
      <c r="B14" s="13">
        <v>323</v>
      </c>
      <c r="C14" s="15" t="s">
        <v>40</v>
      </c>
      <c r="D14" s="15"/>
      <c r="E14" s="15"/>
      <c r="F14" s="13">
        <v>150</v>
      </c>
      <c r="G14" s="11">
        <v>20.9</v>
      </c>
      <c r="H14" s="11"/>
      <c r="I14" s="12"/>
      <c r="J14" s="11">
        <v>16.3</v>
      </c>
      <c r="K14" s="11"/>
      <c r="L14" s="11"/>
      <c r="M14" s="11"/>
      <c r="N14" s="11">
        <v>33</v>
      </c>
      <c r="O14" s="11"/>
      <c r="P14" s="11">
        <v>362</v>
      </c>
      <c r="Q14" s="11">
        <v>0.3</v>
      </c>
    </row>
    <row r="15" spans="1:18" ht="9.75" customHeight="1" x14ac:dyDescent="0.15">
      <c r="A15" s="13"/>
      <c r="B15" s="13"/>
      <c r="C15" s="37" t="s">
        <v>39</v>
      </c>
      <c r="D15" s="37"/>
      <c r="E15" s="37"/>
      <c r="F15" s="13"/>
      <c r="G15" s="11"/>
      <c r="H15" s="11"/>
      <c r="I15" s="12"/>
      <c r="J15" s="11"/>
      <c r="K15" s="11"/>
      <c r="L15" s="11"/>
      <c r="M15" s="11"/>
      <c r="N15" s="11"/>
      <c r="O15" s="11"/>
      <c r="P15" s="11"/>
      <c r="Q15" s="11"/>
    </row>
    <row r="16" spans="1:18" ht="9.75" customHeight="1" x14ac:dyDescent="0.15">
      <c r="A16" s="13">
        <v>2013</v>
      </c>
      <c r="B16" s="13">
        <v>490</v>
      </c>
      <c r="C16" s="15" t="s">
        <v>38</v>
      </c>
      <c r="D16" s="15"/>
      <c r="E16" s="15"/>
      <c r="F16" s="13">
        <v>20</v>
      </c>
      <c r="G16" s="11">
        <v>1.44</v>
      </c>
      <c r="H16" s="11"/>
      <c r="I16" s="12"/>
      <c r="J16" s="11">
        <v>17</v>
      </c>
      <c r="K16" s="11"/>
      <c r="L16" s="11"/>
      <c r="M16" s="11"/>
      <c r="N16" s="11">
        <v>11.16</v>
      </c>
      <c r="O16" s="11"/>
      <c r="P16" s="11">
        <v>65.930000000000007</v>
      </c>
      <c r="Q16" s="11">
        <v>0.2</v>
      </c>
    </row>
    <row r="17" spans="1:17" ht="9.75" customHeight="1" x14ac:dyDescent="0.15">
      <c r="A17" s="13"/>
      <c r="B17" s="13"/>
      <c r="C17" s="14"/>
      <c r="D17" s="14"/>
      <c r="E17" s="14"/>
      <c r="F17" s="13"/>
      <c r="G17" s="11"/>
      <c r="H17" s="11"/>
      <c r="I17" s="12"/>
      <c r="J17" s="11"/>
      <c r="K17" s="11"/>
      <c r="L17" s="11"/>
      <c r="M17" s="11"/>
      <c r="N17" s="11"/>
      <c r="O17" s="11"/>
      <c r="P17" s="11"/>
      <c r="Q17" s="11"/>
    </row>
    <row r="18" spans="1:17" ht="13.25" customHeight="1" x14ac:dyDescent="0.15">
      <c r="A18" s="13" t="s">
        <v>14</v>
      </c>
      <c r="B18" s="13" t="s">
        <v>37</v>
      </c>
      <c r="C18" s="15" t="s">
        <v>36</v>
      </c>
      <c r="D18" s="15"/>
      <c r="E18" s="15"/>
      <c r="F18" s="13">
        <v>30</v>
      </c>
      <c r="G18" s="11">
        <v>2.25</v>
      </c>
      <c r="H18" s="11"/>
      <c r="I18" s="12"/>
      <c r="J18" s="11">
        <v>0.88</v>
      </c>
      <c r="K18" s="11"/>
      <c r="L18" s="11"/>
      <c r="M18" s="11"/>
      <c r="N18" s="11">
        <v>15.4</v>
      </c>
      <c r="O18" s="11"/>
      <c r="P18" s="11">
        <v>78</v>
      </c>
      <c r="Q18" s="11" t="s">
        <v>4</v>
      </c>
    </row>
    <row r="19" spans="1:17" ht="9.75" customHeight="1" x14ac:dyDescent="0.15">
      <c r="A19" s="13"/>
      <c r="B19" s="13"/>
      <c r="C19" s="14" t="s">
        <v>35</v>
      </c>
      <c r="D19" s="14"/>
      <c r="E19" s="14"/>
      <c r="F19" s="13"/>
      <c r="G19" s="11"/>
      <c r="H19" s="11"/>
      <c r="I19" s="12"/>
      <c r="J19" s="11"/>
      <c r="K19" s="11"/>
      <c r="L19" s="11"/>
      <c r="M19" s="11"/>
      <c r="N19" s="11"/>
      <c r="O19" s="11"/>
      <c r="P19" s="11"/>
      <c r="Q19" s="11"/>
    </row>
    <row r="20" spans="1:17" ht="13.25" customHeight="1" x14ac:dyDescent="0.15">
      <c r="A20" s="13" t="s">
        <v>14</v>
      </c>
      <c r="B20" s="13" t="s">
        <v>34</v>
      </c>
      <c r="C20" s="15" t="s">
        <v>33</v>
      </c>
      <c r="D20" s="15"/>
      <c r="E20" s="15"/>
      <c r="F20" s="13" t="s">
        <v>62</v>
      </c>
      <c r="G20" s="11">
        <v>0.03</v>
      </c>
      <c r="H20" s="11"/>
      <c r="I20" s="12"/>
      <c r="J20" s="11">
        <v>4.13</v>
      </c>
      <c r="K20" s="11"/>
      <c r="L20" s="11"/>
      <c r="M20" s="11"/>
      <c r="N20" s="11">
        <v>0.04</v>
      </c>
      <c r="O20" s="11"/>
      <c r="P20" s="11">
        <v>37</v>
      </c>
      <c r="Q20" s="11" t="s">
        <v>4</v>
      </c>
    </row>
    <row r="21" spans="1:17" ht="9.75" customHeight="1" x14ac:dyDescent="0.15">
      <c r="A21" s="13"/>
      <c r="B21" s="13"/>
      <c r="C21" s="14" t="s">
        <v>32</v>
      </c>
      <c r="D21" s="14"/>
      <c r="E21" s="14"/>
      <c r="F21" s="13"/>
      <c r="G21" s="11"/>
      <c r="H21" s="11"/>
      <c r="I21" s="12"/>
      <c r="J21" s="11"/>
      <c r="K21" s="11"/>
      <c r="L21" s="11"/>
      <c r="M21" s="11"/>
      <c r="N21" s="11"/>
      <c r="O21" s="11"/>
      <c r="P21" s="11"/>
      <c r="Q21" s="11"/>
    </row>
    <row r="22" spans="1:17" ht="13.25" customHeight="1" x14ac:dyDescent="0.15">
      <c r="A22" s="13">
        <v>2013</v>
      </c>
      <c r="B22" s="13">
        <v>514</v>
      </c>
      <c r="C22" s="15" t="s">
        <v>31</v>
      </c>
      <c r="D22" s="15"/>
      <c r="E22" s="15"/>
      <c r="F22" s="13">
        <v>180</v>
      </c>
      <c r="G22" s="11">
        <v>2.9</v>
      </c>
      <c r="H22" s="11"/>
      <c r="I22" s="12"/>
      <c r="J22" s="11">
        <v>2.4</v>
      </c>
      <c r="K22" s="11"/>
      <c r="L22" s="11"/>
      <c r="M22" s="11"/>
      <c r="N22" s="11">
        <v>14.3</v>
      </c>
      <c r="O22" s="11"/>
      <c r="P22" s="11">
        <v>71</v>
      </c>
      <c r="Q22" s="11">
        <v>1.2</v>
      </c>
    </row>
    <row r="23" spans="1:17" ht="9.75" customHeight="1" x14ac:dyDescent="0.15">
      <c r="A23" s="13"/>
      <c r="B23" s="13"/>
      <c r="C23" s="14" t="s">
        <v>30</v>
      </c>
      <c r="D23" s="14"/>
      <c r="E23" s="14"/>
      <c r="F23" s="13"/>
      <c r="G23" s="11"/>
      <c r="H23" s="11"/>
      <c r="I23" s="12"/>
      <c r="J23" s="11"/>
      <c r="K23" s="11"/>
      <c r="L23" s="11"/>
      <c r="M23" s="11"/>
      <c r="N23" s="11"/>
      <c r="O23" s="11"/>
      <c r="P23" s="11"/>
      <c r="Q23" s="11"/>
    </row>
    <row r="24" spans="1:17" ht="14" customHeight="1" x14ac:dyDescent="0.15">
      <c r="A24" s="10" t="s">
        <v>1</v>
      </c>
      <c r="B24" s="10"/>
      <c r="C24" s="10"/>
      <c r="D24" s="10"/>
      <c r="E24" s="10"/>
      <c r="F24" s="9">
        <f>F22+F20+F18+F16+F14</f>
        <v>385</v>
      </c>
      <c r="G24" s="36">
        <f>G22+G20+G18+G16+G14</f>
        <v>27.519999999999996</v>
      </c>
      <c r="H24" s="35"/>
      <c r="I24" s="2">
        <f>J22+J20+J18+J16+J14</f>
        <v>40.71</v>
      </c>
      <c r="J24" s="2"/>
      <c r="K24" s="2"/>
      <c r="L24" s="2"/>
      <c r="M24" s="3"/>
      <c r="N24" s="2">
        <f>N22+N20+N18+N16+N14</f>
        <v>73.900000000000006</v>
      </c>
      <c r="O24" s="2"/>
      <c r="P24" s="8">
        <f>P22+P20+P18+P16+P14</f>
        <v>613.93000000000006</v>
      </c>
      <c r="Q24" s="8">
        <f>Q22+Q20+Q18+Q16+Q14</f>
        <v>1.7</v>
      </c>
    </row>
    <row r="25" spans="1:17" ht="14" customHeight="1" x14ac:dyDescent="0.15">
      <c r="A25" s="18" t="s">
        <v>29</v>
      </c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</row>
    <row r="26" spans="1:17" ht="13.25" customHeight="1" x14ac:dyDescent="0.15">
      <c r="A26" s="13" t="s">
        <v>14</v>
      </c>
      <c r="B26" s="13">
        <v>537</v>
      </c>
      <c r="C26" s="15" t="s">
        <v>28</v>
      </c>
      <c r="D26" s="15"/>
      <c r="E26" s="15"/>
      <c r="F26" s="13">
        <v>100</v>
      </c>
      <c r="G26" s="11">
        <v>0.5</v>
      </c>
      <c r="H26" s="11"/>
      <c r="I26" s="12"/>
      <c r="J26" s="11">
        <v>0.1</v>
      </c>
      <c r="K26" s="11"/>
      <c r="L26" s="11"/>
      <c r="M26" s="11"/>
      <c r="N26" s="11">
        <v>10.1</v>
      </c>
      <c r="O26" s="11"/>
      <c r="P26" s="11">
        <v>46</v>
      </c>
      <c r="Q26" s="11">
        <v>2</v>
      </c>
    </row>
    <row r="27" spans="1:17" ht="9.75" customHeight="1" x14ac:dyDescent="0.15">
      <c r="A27" s="13"/>
      <c r="B27" s="13"/>
      <c r="C27" s="14"/>
      <c r="D27" s="14"/>
      <c r="E27" s="14"/>
      <c r="F27" s="13"/>
      <c r="G27" s="11"/>
      <c r="H27" s="11"/>
      <c r="I27" s="12"/>
      <c r="J27" s="11"/>
      <c r="K27" s="11"/>
      <c r="L27" s="11"/>
      <c r="M27" s="11"/>
      <c r="N27" s="11"/>
      <c r="O27" s="11"/>
      <c r="P27" s="11"/>
      <c r="Q27" s="11"/>
    </row>
    <row r="28" spans="1:17" ht="14" customHeight="1" x14ac:dyDescent="0.15">
      <c r="A28" s="10" t="s">
        <v>1</v>
      </c>
      <c r="B28" s="10"/>
      <c r="C28" s="10"/>
      <c r="D28" s="10"/>
      <c r="E28" s="10"/>
      <c r="F28" s="9">
        <f>F26</f>
        <v>100</v>
      </c>
      <c r="G28" s="2">
        <f>G26</f>
        <v>0.5</v>
      </c>
      <c r="H28" s="2"/>
      <c r="I28" s="2">
        <f>J26</f>
        <v>0.1</v>
      </c>
      <c r="J28" s="2"/>
      <c r="K28" s="2"/>
      <c r="L28" s="2"/>
      <c r="M28" s="3"/>
      <c r="N28" s="2">
        <f>N26</f>
        <v>10.1</v>
      </c>
      <c r="O28" s="2"/>
      <c r="P28" s="8">
        <f>P26</f>
        <v>46</v>
      </c>
      <c r="Q28" s="8">
        <f>Q26</f>
        <v>2</v>
      </c>
    </row>
    <row r="29" spans="1:17" ht="14" customHeight="1" x14ac:dyDescent="0.15">
      <c r="A29" s="18" t="s">
        <v>27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</row>
    <row r="30" spans="1:17" ht="14.25" customHeight="1" x14ac:dyDescent="0.15">
      <c r="A30" s="13">
        <v>2013</v>
      </c>
      <c r="B30" s="13">
        <v>4</v>
      </c>
      <c r="C30" s="15" t="s">
        <v>26</v>
      </c>
      <c r="D30" s="15"/>
      <c r="E30" s="15"/>
      <c r="F30" s="13">
        <v>60</v>
      </c>
      <c r="G30" s="11">
        <v>0.66</v>
      </c>
      <c r="H30" s="11"/>
      <c r="I30" s="12"/>
      <c r="J30" s="11">
        <v>6</v>
      </c>
      <c r="K30" s="11"/>
      <c r="L30" s="11"/>
      <c r="M30" s="11"/>
      <c r="N30" s="11">
        <v>3.78</v>
      </c>
      <c r="O30" s="11"/>
      <c r="P30" s="11">
        <v>72</v>
      </c>
      <c r="Q30" s="11">
        <v>11.34</v>
      </c>
    </row>
    <row r="31" spans="1:17" ht="17" customHeight="1" x14ac:dyDescent="0.15">
      <c r="A31" s="13"/>
      <c r="B31" s="13"/>
      <c r="C31" s="14" t="s">
        <v>25</v>
      </c>
      <c r="D31" s="14"/>
      <c r="E31" s="14"/>
      <c r="F31" s="13"/>
      <c r="G31" s="11"/>
      <c r="H31" s="11"/>
      <c r="I31" s="12"/>
      <c r="J31" s="11"/>
      <c r="K31" s="11"/>
      <c r="L31" s="11"/>
      <c r="M31" s="11"/>
      <c r="N31" s="11"/>
      <c r="O31" s="11"/>
      <c r="P31" s="11"/>
      <c r="Q31" s="11"/>
    </row>
    <row r="32" spans="1:17" ht="13.25" customHeight="1" x14ac:dyDescent="0.15">
      <c r="A32" s="13" t="s">
        <v>14</v>
      </c>
      <c r="B32" s="13">
        <v>136</v>
      </c>
      <c r="C32" s="15" t="s">
        <v>24</v>
      </c>
      <c r="D32" s="15"/>
      <c r="E32" s="15"/>
      <c r="F32" s="13">
        <v>180</v>
      </c>
      <c r="G32" s="11">
        <v>1.6</v>
      </c>
      <c r="H32" s="11"/>
      <c r="I32" s="12"/>
      <c r="J32" s="11">
        <v>3.2</v>
      </c>
      <c r="K32" s="11"/>
      <c r="L32" s="11"/>
      <c r="M32" s="11"/>
      <c r="N32" s="11">
        <v>8.6999999999999993</v>
      </c>
      <c r="O32" s="11"/>
      <c r="P32" s="11">
        <v>70</v>
      </c>
      <c r="Q32" s="11">
        <v>6.6</v>
      </c>
    </row>
    <row r="33" spans="1:17" ht="18.75" customHeight="1" x14ac:dyDescent="0.15">
      <c r="A33" s="13"/>
      <c r="B33" s="13"/>
      <c r="C33" s="24" t="s">
        <v>23</v>
      </c>
      <c r="D33" s="24"/>
      <c r="E33" s="24"/>
      <c r="F33" s="13"/>
      <c r="G33" s="11"/>
      <c r="H33" s="11"/>
      <c r="I33" s="12"/>
      <c r="J33" s="11"/>
      <c r="K33" s="11"/>
      <c r="L33" s="11"/>
      <c r="M33" s="11"/>
      <c r="N33" s="11"/>
      <c r="O33" s="11"/>
      <c r="P33" s="11"/>
      <c r="Q33" s="11"/>
    </row>
    <row r="34" spans="1:17" ht="18.75" customHeight="1" x14ac:dyDescent="0.15">
      <c r="A34" s="21" t="s">
        <v>14</v>
      </c>
      <c r="B34" s="21" t="s">
        <v>22</v>
      </c>
      <c r="C34" s="23" t="s">
        <v>21</v>
      </c>
      <c r="D34" s="23"/>
      <c r="E34" s="23"/>
      <c r="F34" s="21">
        <v>7</v>
      </c>
      <c r="G34" s="19">
        <v>0.19</v>
      </c>
      <c r="H34" s="19"/>
      <c r="I34" s="20"/>
      <c r="J34" s="19">
        <v>10.5</v>
      </c>
      <c r="K34" s="19"/>
      <c r="L34" s="19"/>
      <c r="M34" s="19"/>
      <c r="N34" s="19">
        <v>0.25</v>
      </c>
      <c r="O34" s="19"/>
      <c r="P34" s="19">
        <v>11</v>
      </c>
      <c r="Q34" s="19" t="s">
        <v>4</v>
      </c>
    </row>
    <row r="35" spans="1:17" ht="18.75" customHeight="1" x14ac:dyDescent="0.15">
      <c r="A35" s="21"/>
      <c r="B35" s="21"/>
      <c r="C35" s="22" t="s">
        <v>20</v>
      </c>
      <c r="D35" s="22"/>
      <c r="E35" s="22"/>
      <c r="F35" s="21"/>
      <c r="G35" s="19"/>
      <c r="H35" s="19"/>
      <c r="I35" s="20"/>
      <c r="J35" s="19"/>
      <c r="K35" s="19"/>
      <c r="L35" s="19"/>
      <c r="M35" s="19"/>
      <c r="N35" s="19"/>
      <c r="O35" s="19"/>
      <c r="P35" s="19"/>
      <c r="Q35" s="19"/>
    </row>
    <row r="36" spans="1:17" ht="9" customHeight="1" x14ac:dyDescent="0.15">
      <c r="A36" s="13">
        <v>2013</v>
      </c>
      <c r="B36" s="13">
        <v>411</v>
      </c>
      <c r="C36" s="15" t="s">
        <v>19</v>
      </c>
      <c r="D36" s="15"/>
      <c r="E36" s="15"/>
      <c r="F36" s="13">
        <v>180</v>
      </c>
      <c r="G36" s="11">
        <v>13.8</v>
      </c>
      <c r="H36" s="11"/>
      <c r="I36" s="12"/>
      <c r="J36" s="11">
        <v>13.67</v>
      </c>
      <c r="K36" s="11"/>
      <c r="L36" s="11"/>
      <c r="M36" s="11"/>
      <c r="N36" s="11">
        <v>32.6</v>
      </c>
      <c r="O36" s="11"/>
      <c r="P36" s="11">
        <v>308</v>
      </c>
      <c r="Q36" s="11">
        <v>1.1200000000000001</v>
      </c>
    </row>
    <row r="37" spans="1:17" ht="9" customHeight="1" x14ac:dyDescent="0.15">
      <c r="A37" s="13"/>
      <c r="B37" s="13"/>
      <c r="C37" s="14" t="s">
        <v>18</v>
      </c>
      <c r="D37" s="14"/>
      <c r="E37" s="14"/>
      <c r="F37" s="13"/>
      <c r="G37" s="11"/>
      <c r="H37" s="11"/>
      <c r="I37" s="12"/>
      <c r="J37" s="11"/>
      <c r="K37" s="11"/>
      <c r="L37" s="11"/>
      <c r="M37" s="11"/>
      <c r="N37" s="11"/>
      <c r="O37" s="11"/>
      <c r="P37" s="11"/>
      <c r="Q37" s="11"/>
    </row>
    <row r="38" spans="1:17" ht="13.25" customHeight="1" x14ac:dyDescent="0.15">
      <c r="A38" s="13" t="s">
        <v>14</v>
      </c>
      <c r="B38" s="13" t="s">
        <v>17</v>
      </c>
      <c r="C38" s="15" t="s">
        <v>16</v>
      </c>
      <c r="D38" s="15"/>
      <c r="E38" s="15"/>
      <c r="F38" s="13">
        <v>25</v>
      </c>
      <c r="G38" s="11">
        <v>1.9</v>
      </c>
      <c r="H38" s="11"/>
      <c r="I38" s="12"/>
      <c r="J38" s="11">
        <v>0.2</v>
      </c>
      <c r="K38" s="11"/>
      <c r="L38" s="11"/>
      <c r="M38" s="11"/>
      <c r="N38" s="11">
        <v>12.25</v>
      </c>
      <c r="O38" s="11"/>
      <c r="P38" s="11">
        <v>58</v>
      </c>
      <c r="Q38" s="11">
        <v>0</v>
      </c>
    </row>
    <row r="39" spans="1:17" ht="9.75" customHeight="1" x14ac:dyDescent="0.15">
      <c r="A39" s="13"/>
      <c r="B39" s="13"/>
      <c r="C39" s="14" t="s">
        <v>15</v>
      </c>
      <c r="D39" s="14"/>
      <c r="E39" s="14"/>
      <c r="F39" s="13"/>
      <c r="G39" s="11"/>
      <c r="H39" s="11"/>
      <c r="I39" s="12"/>
      <c r="J39" s="11"/>
      <c r="K39" s="11"/>
      <c r="L39" s="11"/>
      <c r="M39" s="11"/>
      <c r="N39" s="11"/>
      <c r="O39" s="11"/>
      <c r="P39" s="11"/>
      <c r="Q39" s="11"/>
    </row>
    <row r="40" spans="1:17" ht="13.25" customHeight="1" x14ac:dyDescent="0.15">
      <c r="A40" s="13" t="s">
        <v>14</v>
      </c>
      <c r="B40" s="13" t="s">
        <v>13</v>
      </c>
      <c r="C40" s="15" t="s">
        <v>12</v>
      </c>
      <c r="D40" s="15"/>
      <c r="E40" s="15"/>
      <c r="F40" s="13" t="s">
        <v>61</v>
      </c>
      <c r="G40" s="11" t="s">
        <v>60</v>
      </c>
      <c r="H40" s="11"/>
      <c r="I40" s="12"/>
      <c r="J40" s="11" t="s">
        <v>59</v>
      </c>
      <c r="K40" s="11"/>
      <c r="L40" s="11"/>
      <c r="M40" s="11"/>
      <c r="N40" s="11">
        <v>6.7</v>
      </c>
      <c r="O40" s="11"/>
      <c r="P40" s="11">
        <v>34.799999999999997</v>
      </c>
      <c r="Q40" s="11" t="s">
        <v>4</v>
      </c>
    </row>
    <row r="41" spans="1:17" ht="9.75" customHeight="1" x14ac:dyDescent="0.15">
      <c r="A41" s="13"/>
      <c r="B41" s="13"/>
      <c r="C41" s="14" t="s">
        <v>11</v>
      </c>
      <c r="D41" s="14"/>
      <c r="E41" s="14"/>
      <c r="F41" s="13"/>
      <c r="G41" s="11"/>
      <c r="H41" s="11"/>
      <c r="I41" s="12"/>
      <c r="J41" s="11"/>
      <c r="K41" s="11"/>
      <c r="L41" s="11"/>
      <c r="M41" s="11"/>
      <c r="N41" s="11"/>
      <c r="O41" s="11"/>
      <c r="P41" s="11"/>
      <c r="Q41" s="11"/>
    </row>
    <row r="42" spans="1:17" ht="13.25" customHeight="1" x14ac:dyDescent="0.15">
      <c r="A42" s="13">
        <v>2013</v>
      </c>
      <c r="B42" s="13">
        <v>527</v>
      </c>
      <c r="C42" s="15" t="s">
        <v>10</v>
      </c>
      <c r="D42" s="15"/>
      <c r="E42" s="15"/>
      <c r="F42" s="13">
        <v>180</v>
      </c>
      <c r="G42" s="11">
        <v>0.45</v>
      </c>
      <c r="H42" s="11"/>
      <c r="I42" s="12"/>
      <c r="J42" s="11">
        <v>0</v>
      </c>
      <c r="K42" s="11"/>
      <c r="L42" s="11"/>
      <c r="M42" s="11"/>
      <c r="N42" s="11">
        <v>24</v>
      </c>
      <c r="O42" s="11"/>
      <c r="P42" s="11">
        <v>99</v>
      </c>
      <c r="Q42" s="11">
        <v>0.5</v>
      </c>
    </row>
    <row r="43" spans="1:17" ht="9.75" customHeight="1" x14ac:dyDescent="0.15">
      <c r="A43" s="13"/>
      <c r="B43" s="13"/>
      <c r="C43" s="14" t="s">
        <v>8</v>
      </c>
      <c r="D43" s="14"/>
      <c r="E43" s="14"/>
      <c r="F43" s="13"/>
      <c r="G43" s="11"/>
      <c r="H43" s="11"/>
      <c r="I43" s="12"/>
      <c r="J43" s="11"/>
      <c r="K43" s="11"/>
      <c r="L43" s="11"/>
      <c r="M43" s="11"/>
      <c r="N43" s="11"/>
      <c r="O43" s="11"/>
      <c r="P43" s="11"/>
      <c r="Q43" s="11"/>
    </row>
    <row r="44" spans="1:17" ht="14" customHeight="1" x14ac:dyDescent="0.15">
      <c r="A44" s="10" t="s">
        <v>1</v>
      </c>
      <c r="B44" s="10"/>
      <c r="C44" s="10"/>
      <c r="D44" s="10"/>
      <c r="E44" s="10"/>
      <c r="F44" s="9">
        <f>F42+F40+F38+F36+F34+F32+F30</f>
        <v>652</v>
      </c>
      <c r="G44" s="36">
        <f>G42+G40+G38+G36+G34+G32+G30</f>
        <v>19.900000000000002</v>
      </c>
      <c r="H44" s="35"/>
      <c r="I44" s="2">
        <f>J42+J40+J38+J36+J34+J32+J30</f>
        <v>33.769999999999996</v>
      </c>
      <c r="J44" s="2"/>
      <c r="K44" s="2"/>
      <c r="L44" s="2"/>
      <c r="M44" s="3"/>
      <c r="N44" s="2">
        <f>N42+N40+N38+N36+N34+N32+N30</f>
        <v>88.280000000000015</v>
      </c>
      <c r="O44" s="2"/>
      <c r="P44" s="8">
        <f>P42+P40+P38+P36+P34+P32+P30</f>
        <v>652.79999999999995</v>
      </c>
      <c r="Q44" s="8">
        <f>Q42+Q40+Q38+Q36+Q34+Q32+Q30</f>
        <v>19.559999999999999</v>
      </c>
    </row>
    <row r="45" spans="1:17" ht="14" customHeight="1" x14ac:dyDescent="0.15">
      <c r="A45" s="18" t="s">
        <v>7</v>
      </c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</row>
    <row r="46" spans="1:17" ht="13.25" customHeight="1" x14ac:dyDescent="0.15">
      <c r="A46" s="21">
        <v>2013</v>
      </c>
      <c r="B46" s="21" t="s">
        <v>6</v>
      </c>
      <c r="C46" s="23" t="s">
        <v>5</v>
      </c>
      <c r="D46" s="23"/>
      <c r="E46" s="23"/>
      <c r="F46" s="21">
        <v>200</v>
      </c>
      <c r="G46" s="19">
        <v>0.1</v>
      </c>
      <c r="H46" s="19"/>
      <c r="I46" s="20"/>
      <c r="J46" s="19"/>
      <c r="K46" s="19"/>
      <c r="L46" s="19"/>
      <c r="M46" s="19"/>
      <c r="N46" s="19">
        <v>15</v>
      </c>
      <c r="O46" s="19"/>
      <c r="P46" s="19">
        <v>60</v>
      </c>
      <c r="Q46" s="19" t="s">
        <v>4</v>
      </c>
    </row>
    <row r="47" spans="1:17" ht="9.75" customHeight="1" x14ac:dyDescent="0.15">
      <c r="A47" s="21"/>
      <c r="B47" s="21"/>
      <c r="C47" s="22" t="s">
        <v>3</v>
      </c>
      <c r="D47" s="22"/>
      <c r="E47" s="22"/>
      <c r="F47" s="21"/>
      <c r="G47" s="19"/>
      <c r="H47" s="19"/>
      <c r="I47" s="20"/>
      <c r="J47" s="19"/>
      <c r="K47" s="19"/>
      <c r="L47" s="19"/>
      <c r="M47" s="19"/>
      <c r="N47" s="19"/>
      <c r="O47" s="19"/>
      <c r="P47" s="19"/>
      <c r="Q47" s="19"/>
    </row>
    <row r="48" spans="1:17" ht="13.25" customHeight="1" x14ac:dyDescent="0.15">
      <c r="A48" s="13">
        <v>2013</v>
      </c>
      <c r="B48" s="13">
        <v>577</v>
      </c>
      <c r="C48" s="15" t="s">
        <v>2</v>
      </c>
      <c r="D48" s="15"/>
      <c r="E48" s="15"/>
      <c r="F48" s="13">
        <v>40</v>
      </c>
      <c r="G48" s="11">
        <v>3.32</v>
      </c>
      <c r="H48" s="11"/>
      <c r="I48" s="12"/>
      <c r="J48" s="11">
        <v>3.2</v>
      </c>
      <c r="K48" s="11"/>
      <c r="L48" s="11"/>
      <c r="M48" s="11"/>
      <c r="N48" s="11">
        <v>4.16</v>
      </c>
      <c r="O48" s="11"/>
      <c r="P48" s="11">
        <v>138.4</v>
      </c>
      <c r="Q48" s="11">
        <v>0</v>
      </c>
    </row>
    <row r="49" spans="1:18" ht="15.75" customHeight="1" x14ac:dyDescent="0.15">
      <c r="A49" s="13"/>
      <c r="B49" s="13"/>
      <c r="C49" s="14"/>
      <c r="D49" s="14"/>
      <c r="E49" s="14"/>
      <c r="F49" s="13"/>
      <c r="G49" s="11"/>
      <c r="H49" s="11"/>
      <c r="I49" s="12"/>
      <c r="J49" s="11"/>
      <c r="K49" s="11"/>
      <c r="L49" s="11"/>
      <c r="M49" s="11"/>
      <c r="N49" s="11"/>
      <c r="O49" s="11"/>
      <c r="P49" s="11"/>
      <c r="Q49" s="11"/>
    </row>
    <row r="50" spans="1:18" ht="14" customHeight="1" x14ac:dyDescent="0.15">
      <c r="A50" s="10" t="s">
        <v>1</v>
      </c>
      <c r="B50" s="10"/>
      <c r="C50" s="10"/>
      <c r="D50" s="10"/>
      <c r="E50" s="10"/>
      <c r="F50" s="9">
        <f>F48+F46</f>
        <v>240</v>
      </c>
      <c r="G50" s="2">
        <f>G48+G46</f>
        <v>3.42</v>
      </c>
      <c r="H50" s="2"/>
      <c r="I50" s="2">
        <f>J48+J46</f>
        <v>3.2</v>
      </c>
      <c r="J50" s="2"/>
      <c r="K50" s="2"/>
      <c r="L50" s="2"/>
      <c r="M50" s="3"/>
      <c r="N50" s="2">
        <f>N48+N46</f>
        <v>19.16</v>
      </c>
      <c r="O50" s="2"/>
      <c r="P50" s="8">
        <f>P48+P46</f>
        <v>198.4</v>
      </c>
      <c r="Q50" s="8">
        <f>Q48+Q46</f>
        <v>0</v>
      </c>
    </row>
    <row r="51" spans="1:18" ht="14" customHeight="1" x14ac:dyDescent="0.15">
      <c r="A51" s="18" t="s">
        <v>56</v>
      </c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</row>
    <row r="52" spans="1:18" ht="13.25" customHeight="1" x14ac:dyDescent="0.15">
      <c r="A52" s="21" t="s">
        <v>14</v>
      </c>
      <c r="B52" s="21">
        <v>433</v>
      </c>
      <c r="C52" s="23" t="s">
        <v>55</v>
      </c>
      <c r="D52" s="23"/>
      <c r="E52" s="23"/>
      <c r="F52" s="21">
        <v>150</v>
      </c>
      <c r="G52" s="19">
        <v>3.6</v>
      </c>
      <c r="H52" s="19"/>
      <c r="I52" s="20"/>
      <c r="J52" s="19">
        <v>14.3</v>
      </c>
      <c r="K52" s="19"/>
      <c r="L52" s="19"/>
      <c r="M52" s="19"/>
      <c r="N52" s="19">
        <v>22.8</v>
      </c>
      <c r="O52" s="19"/>
      <c r="P52" s="19">
        <v>234</v>
      </c>
      <c r="Q52" s="19">
        <v>26.3</v>
      </c>
    </row>
    <row r="53" spans="1:18" ht="12" customHeight="1" x14ac:dyDescent="0.15">
      <c r="A53" s="21"/>
      <c r="B53" s="21"/>
      <c r="C53" s="42" t="s">
        <v>54</v>
      </c>
      <c r="D53" s="42"/>
      <c r="E53" s="42"/>
      <c r="F53" s="21"/>
      <c r="G53" s="19"/>
      <c r="H53" s="19"/>
      <c r="I53" s="20"/>
      <c r="J53" s="19"/>
      <c r="K53" s="19"/>
      <c r="L53" s="19"/>
      <c r="M53" s="19"/>
      <c r="N53" s="19"/>
      <c r="O53" s="19"/>
      <c r="P53" s="19"/>
      <c r="Q53" s="19"/>
    </row>
    <row r="54" spans="1:18" ht="10.5" customHeight="1" x14ac:dyDescent="0.15">
      <c r="A54" s="13" t="s">
        <v>14</v>
      </c>
      <c r="B54" s="13" t="s">
        <v>37</v>
      </c>
      <c r="C54" s="15" t="s">
        <v>36</v>
      </c>
      <c r="D54" s="15"/>
      <c r="E54" s="15"/>
      <c r="F54" s="13">
        <v>30</v>
      </c>
      <c r="G54" s="11">
        <v>2.25</v>
      </c>
      <c r="H54" s="11"/>
      <c r="I54" s="12"/>
      <c r="J54" s="11">
        <v>0.88</v>
      </c>
      <c r="K54" s="11"/>
      <c r="L54" s="11"/>
      <c r="M54" s="11"/>
      <c r="N54" s="11">
        <v>15.4</v>
      </c>
      <c r="O54" s="11"/>
      <c r="P54" s="11">
        <v>78</v>
      </c>
      <c r="Q54" s="11" t="s">
        <v>4</v>
      </c>
    </row>
    <row r="55" spans="1:18" ht="9.75" customHeight="1" x14ac:dyDescent="0.15">
      <c r="A55" s="13"/>
      <c r="B55" s="13"/>
      <c r="C55" s="14" t="s">
        <v>35</v>
      </c>
      <c r="D55" s="14"/>
      <c r="E55" s="14"/>
      <c r="F55" s="13"/>
      <c r="G55" s="11"/>
      <c r="H55" s="11"/>
      <c r="I55" s="12"/>
      <c r="J55" s="11"/>
      <c r="K55" s="11"/>
      <c r="L55" s="11"/>
      <c r="M55" s="11"/>
      <c r="N55" s="11"/>
      <c r="O55" s="11"/>
      <c r="P55" s="11"/>
      <c r="Q55" s="11"/>
    </row>
    <row r="56" spans="1:18" ht="13.25" customHeight="1" x14ac:dyDescent="0.15">
      <c r="A56" s="21">
        <v>2013</v>
      </c>
      <c r="B56" s="21" t="s">
        <v>6</v>
      </c>
      <c r="C56" s="23" t="s">
        <v>5</v>
      </c>
      <c r="D56" s="23"/>
      <c r="E56" s="23"/>
      <c r="F56" s="21">
        <v>200</v>
      </c>
      <c r="G56" s="19">
        <v>0.1</v>
      </c>
      <c r="H56" s="19"/>
      <c r="I56" s="20"/>
      <c r="J56" s="19"/>
      <c r="K56" s="19"/>
      <c r="L56" s="19"/>
      <c r="M56" s="19"/>
      <c r="N56" s="19">
        <v>15</v>
      </c>
      <c r="O56" s="19"/>
      <c r="P56" s="19">
        <v>60</v>
      </c>
      <c r="Q56" s="19" t="s">
        <v>4</v>
      </c>
    </row>
    <row r="57" spans="1:18" ht="9.75" customHeight="1" x14ac:dyDescent="0.15">
      <c r="A57" s="21"/>
      <c r="B57" s="21"/>
      <c r="C57" s="22" t="s">
        <v>3</v>
      </c>
      <c r="D57" s="22"/>
      <c r="E57" s="22"/>
      <c r="F57" s="21"/>
      <c r="G57" s="19"/>
      <c r="H57" s="19"/>
      <c r="I57" s="20"/>
      <c r="J57" s="19"/>
      <c r="K57" s="19"/>
      <c r="L57" s="19"/>
      <c r="M57" s="19"/>
      <c r="N57" s="19"/>
      <c r="O57" s="19"/>
      <c r="P57" s="19"/>
      <c r="Q57" s="19"/>
    </row>
    <row r="58" spans="1:18" ht="14" customHeight="1" x14ac:dyDescent="0.15">
      <c r="A58" s="10" t="s">
        <v>1</v>
      </c>
      <c r="B58" s="10"/>
      <c r="C58" s="10"/>
      <c r="D58" s="10"/>
      <c r="E58" s="10"/>
      <c r="F58" s="9">
        <f>F56+F54+F52</f>
        <v>380</v>
      </c>
      <c r="G58" s="2">
        <f>G56+G54+G52</f>
        <v>5.95</v>
      </c>
      <c r="H58" s="2"/>
      <c r="I58" s="2">
        <f>J56+J54+J52</f>
        <v>15.180000000000001</v>
      </c>
      <c r="J58" s="2"/>
      <c r="K58" s="2"/>
      <c r="L58" s="2"/>
      <c r="M58" s="3"/>
      <c r="N58" s="2">
        <f>N56+N54+N52</f>
        <v>53.2</v>
      </c>
      <c r="O58" s="2"/>
      <c r="P58" s="8">
        <f>P56+P54+P52</f>
        <v>372</v>
      </c>
      <c r="Q58" s="8">
        <f>Q56+Q54+Q52</f>
        <v>26.3</v>
      </c>
    </row>
    <row r="59" spans="1:18" ht="14" customHeight="1" x14ac:dyDescent="0.15">
      <c r="A59" s="46" t="s">
        <v>58</v>
      </c>
      <c r="B59" s="45"/>
      <c r="C59" s="44"/>
      <c r="D59" s="44"/>
      <c r="E59" s="43"/>
      <c r="F59" s="9">
        <f>F58+F50+F44+F28+F24</f>
        <v>1757</v>
      </c>
      <c r="G59" s="2">
        <f>G58+G50+G44+G28+G24</f>
        <v>57.29</v>
      </c>
      <c r="H59" s="2"/>
      <c r="I59" s="2">
        <f>I58+I50+I44+I28+I24</f>
        <v>92.960000000000008</v>
      </c>
      <c r="J59" s="2"/>
      <c r="K59" s="2"/>
      <c r="L59" s="2"/>
      <c r="M59" s="3"/>
      <c r="N59" s="2">
        <f>N50+N44+N28+N24</f>
        <v>191.44</v>
      </c>
      <c r="O59" s="2"/>
      <c r="P59" s="8">
        <f>P58+P50+P44+P28+P24</f>
        <v>1883.1299999999999</v>
      </c>
      <c r="Q59" s="8">
        <f>Q58+Q50+Q44+Q28+Q24</f>
        <v>49.56</v>
      </c>
    </row>
    <row r="61" spans="1:18" ht="12.75" customHeight="1" x14ac:dyDescent="0.15">
      <c r="L61" s="54" t="s">
        <v>67</v>
      </c>
      <c r="M61" s="54"/>
      <c r="N61" s="54"/>
      <c r="O61" s="54"/>
      <c r="P61" s="54"/>
      <c r="Q61" s="54"/>
      <c r="R61" s="54"/>
    </row>
    <row r="62" spans="1:18" ht="13" x14ac:dyDescent="0.15">
      <c r="L62" s="12"/>
      <c r="M62" s="12"/>
      <c r="N62" s="12"/>
      <c r="O62" s="12"/>
      <c r="P62" s="12"/>
      <c r="Q62" s="12"/>
      <c r="R62" s="12"/>
    </row>
    <row r="63" spans="1:18" ht="12.75" customHeight="1" x14ac:dyDescent="0.15">
      <c r="L63" s="12" t="s">
        <v>66</v>
      </c>
      <c r="M63" s="12"/>
      <c r="N63" s="12"/>
      <c r="O63" s="12"/>
      <c r="P63" s="12"/>
      <c r="Q63" s="12"/>
      <c r="R63" s="12"/>
    </row>
    <row r="64" spans="1:18" ht="12.75" customHeight="1" x14ac:dyDescent="0.15">
      <c r="L64" s="12" t="s">
        <v>65</v>
      </c>
      <c r="M64" s="12"/>
      <c r="N64" s="12"/>
      <c r="O64" s="12"/>
      <c r="P64" s="12"/>
      <c r="Q64" s="12"/>
      <c r="R64" s="12"/>
    </row>
    <row r="65" spans="1:18" ht="12.75" customHeight="1" x14ac:dyDescent="0.15">
      <c r="L65" s="12" t="s">
        <v>64</v>
      </c>
      <c r="M65" s="12"/>
      <c r="N65" s="12"/>
      <c r="O65" s="12"/>
      <c r="P65" s="12"/>
      <c r="Q65" s="12"/>
      <c r="R65" s="12"/>
    </row>
    <row r="66" spans="1:18" ht="23" x14ac:dyDescent="0.15">
      <c r="E66" s="41" t="s">
        <v>53</v>
      </c>
      <c r="F66" s="41"/>
      <c r="G66" s="41"/>
    </row>
    <row r="67" spans="1:18" ht="16" x14ac:dyDescent="0.15">
      <c r="D67" s="40">
        <f>D7</f>
        <v>46149</v>
      </c>
      <c r="E67" s="40"/>
      <c r="F67" s="40"/>
      <c r="G67" s="40"/>
      <c r="H67" s="40"/>
      <c r="I67" s="40"/>
      <c r="J67" s="40"/>
    </row>
    <row r="69" spans="1:18" ht="18" x14ac:dyDescent="0.15">
      <c r="B69" s="39" t="s">
        <v>63</v>
      </c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</row>
    <row r="71" spans="1:18" ht="12" x14ac:dyDescent="0.15">
      <c r="A71" s="38" t="s">
        <v>51</v>
      </c>
      <c r="B71" s="38" t="s">
        <v>50</v>
      </c>
      <c r="C71" s="38" t="s">
        <v>49</v>
      </c>
      <c r="D71" s="38"/>
      <c r="E71" s="38"/>
      <c r="F71" s="38" t="s">
        <v>48</v>
      </c>
      <c r="G71" s="38" t="s">
        <v>47</v>
      </c>
      <c r="H71" s="38"/>
      <c r="I71" s="38"/>
      <c r="J71" s="38"/>
      <c r="K71" s="38"/>
      <c r="L71" s="38"/>
      <c r="M71" s="38"/>
      <c r="N71" s="38"/>
      <c r="O71" s="38" t="s">
        <v>46</v>
      </c>
      <c r="P71" s="38"/>
      <c r="Q71" s="38" t="s">
        <v>45</v>
      </c>
    </row>
    <row r="72" spans="1:18" ht="12" x14ac:dyDescent="0.15">
      <c r="A72" s="38"/>
      <c r="B72" s="38"/>
      <c r="C72" s="38"/>
      <c r="D72" s="38"/>
      <c r="E72" s="38"/>
      <c r="F72" s="38"/>
      <c r="G72" s="38" t="s">
        <v>44</v>
      </c>
      <c r="H72" s="38"/>
      <c r="I72" s="38" t="s">
        <v>43</v>
      </c>
      <c r="J72" s="38"/>
      <c r="K72" s="38"/>
      <c r="L72" s="38"/>
      <c r="M72" s="38" t="s">
        <v>42</v>
      </c>
      <c r="N72" s="38"/>
      <c r="O72" s="38"/>
      <c r="P72" s="38"/>
      <c r="Q72" s="38"/>
    </row>
    <row r="73" spans="1:18" ht="14" x14ac:dyDescent="0.15">
      <c r="A73" s="18" t="s">
        <v>41</v>
      </c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</row>
    <row r="74" spans="1:18" ht="12" customHeight="1" x14ac:dyDescent="0.15">
      <c r="A74" s="13" t="s">
        <v>14</v>
      </c>
      <c r="B74" s="13">
        <v>323</v>
      </c>
      <c r="C74" s="15" t="s">
        <v>40</v>
      </c>
      <c r="D74" s="15"/>
      <c r="E74" s="15"/>
      <c r="F74" s="13">
        <v>150</v>
      </c>
      <c r="G74" s="11">
        <v>20.9</v>
      </c>
      <c r="H74" s="11"/>
      <c r="I74" s="12"/>
      <c r="J74" s="11">
        <v>16.3</v>
      </c>
      <c r="K74" s="11"/>
      <c r="L74" s="11"/>
      <c r="M74" s="11"/>
      <c r="N74" s="11">
        <v>33</v>
      </c>
      <c r="O74" s="11"/>
      <c r="P74" s="11">
        <v>362</v>
      </c>
      <c r="Q74" s="11">
        <v>0.3</v>
      </c>
    </row>
    <row r="75" spans="1:18" ht="14.25" customHeight="1" x14ac:dyDescent="0.15">
      <c r="A75" s="13"/>
      <c r="B75" s="13"/>
      <c r="C75" s="37" t="s">
        <v>39</v>
      </c>
      <c r="D75" s="37"/>
      <c r="E75" s="37"/>
      <c r="F75" s="13"/>
      <c r="G75" s="11"/>
      <c r="H75" s="11"/>
      <c r="I75" s="12"/>
      <c r="J75" s="11"/>
      <c r="K75" s="11"/>
      <c r="L75" s="11"/>
      <c r="M75" s="11"/>
      <c r="N75" s="11"/>
      <c r="O75" s="11"/>
      <c r="P75" s="11"/>
      <c r="Q75" s="11"/>
    </row>
    <row r="76" spans="1:18" ht="14.25" customHeight="1" x14ac:dyDescent="0.15">
      <c r="A76" s="13">
        <v>2013</v>
      </c>
      <c r="B76" s="13">
        <v>490</v>
      </c>
      <c r="C76" s="15" t="s">
        <v>38</v>
      </c>
      <c r="D76" s="15"/>
      <c r="E76" s="15"/>
      <c r="F76" s="13">
        <v>20</v>
      </c>
      <c r="G76" s="11">
        <v>1.44</v>
      </c>
      <c r="H76" s="11"/>
      <c r="I76" s="12"/>
      <c r="J76" s="11">
        <v>17</v>
      </c>
      <c r="K76" s="11"/>
      <c r="L76" s="11"/>
      <c r="M76" s="11"/>
      <c r="N76" s="11">
        <v>11.16</v>
      </c>
      <c r="O76" s="11"/>
      <c r="P76" s="11">
        <v>65.930000000000007</v>
      </c>
      <c r="Q76" s="11">
        <v>0.2</v>
      </c>
    </row>
    <row r="77" spans="1:18" ht="14.25" customHeight="1" x14ac:dyDescent="0.15">
      <c r="A77" s="13"/>
      <c r="B77" s="13"/>
      <c r="C77" s="14"/>
      <c r="D77" s="14"/>
      <c r="E77" s="14"/>
      <c r="F77" s="13"/>
      <c r="G77" s="11"/>
      <c r="H77" s="11"/>
      <c r="I77" s="12"/>
      <c r="J77" s="11"/>
      <c r="K77" s="11"/>
      <c r="L77" s="11"/>
      <c r="M77" s="11"/>
      <c r="N77" s="11"/>
      <c r="O77" s="11"/>
      <c r="P77" s="11"/>
      <c r="Q77" s="11"/>
    </row>
    <row r="78" spans="1:18" ht="12" customHeight="1" x14ac:dyDescent="0.15">
      <c r="A78" s="13" t="s">
        <v>14</v>
      </c>
      <c r="B78" s="13" t="s">
        <v>37</v>
      </c>
      <c r="C78" s="15" t="s">
        <v>36</v>
      </c>
      <c r="D78" s="15"/>
      <c r="E78" s="15"/>
      <c r="F78" s="13">
        <v>30</v>
      </c>
      <c r="G78" s="11">
        <v>2.25</v>
      </c>
      <c r="H78" s="11"/>
      <c r="I78" s="12"/>
      <c r="J78" s="11">
        <v>0.88</v>
      </c>
      <c r="K78" s="11"/>
      <c r="L78" s="11"/>
      <c r="M78" s="11"/>
      <c r="N78" s="11">
        <v>15.4</v>
      </c>
      <c r="O78" s="11"/>
      <c r="P78" s="11">
        <v>78</v>
      </c>
      <c r="Q78" s="11" t="s">
        <v>4</v>
      </c>
    </row>
    <row r="79" spans="1:18" ht="10.5" customHeight="1" x14ac:dyDescent="0.15">
      <c r="A79" s="13"/>
      <c r="B79" s="13"/>
      <c r="C79" s="14" t="s">
        <v>35</v>
      </c>
      <c r="D79" s="14"/>
      <c r="E79" s="14"/>
      <c r="F79" s="13"/>
      <c r="G79" s="11"/>
      <c r="H79" s="11"/>
      <c r="I79" s="12"/>
      <c r="J79" s="11"/>
      <c r="K79" s="11"/>
      <c r="L79" s="11"/>
      <c r="M79" s="11"/>
      <c r="N79" s="11"/>
      <c r="O79" s="11"/>
      <c r="P79" s="11"/>
      <c r="Q79" s="11"/>
    </row>
    <row r="80" spans="1:18" ht="12" customHeight="1" x14ac:dyDescent="0.15">
      <c r="A80" s="13" t="s">
        <v>14</v>
      </c>
      <c r="B80" s="13" t="s">
        <v>34</v>
      </c>
      <c r="C80" s="15" t="s">
        <v>33</v>
      </c>
      <c r="D80" s="15"/>
      <c r="E80" s="15"/>
      <c r="F80" s="13" t="s">
        <v>62</v>
      </c>
      <c r="G80" s="11">
        <v>0.03</v>
      </c>
      <c r="H80" s="11"/>
      <c r="I80" s="12"/>
      <c r="J80" s="11">
        <v>4.13</v>
      </c>
      <c r="K80" s="11"/>
      <c r="L80" s="11"/>
      <c r="M80" s="11"/>
      <c r="N80" s="11">
        <v>0.04</v>
      </c>
      <c r="O80" s="11"/>
      <c r="P80" s="11">
        <v>37</v>
      </c>
      <c r="Q80" s="11" t="s">
        <v>4</v>
      </c>
    </row>
    <row r="81" spans="1:17" ht="10.5" customHeight="1" x14ac:dyDescent="0.15">
      <c r="A81" s="13"/>
      <c r="B81" s="13"/>
      <c r="C81" s="14" t="s">
        <v>32</v>
      </c>
      <c r="D81" s="14"/>
      <c r="E81" s="14"/>
      <c r="F81" s="13"/>
      <c r="G81" s="11"/>
      <c r="H81" s="11"/>
      <c r="I81" s="12"/>
      <c r="J81" s="11"/>
      <c r="K81" s="11"/>
      <c r="L81" s="11"/>
      <c r="M81" s="11"/>
      <c r="N81" s="11"/>
      <c r="O81" s="11"/>
      <c r="P81" s="11"/>
      <c r="Q81" s="11"/>
    </row>
    <row r="82" spans="1:17" ht="12" customHeight="1" x14ac:dyDescent="0.15">
      <c r="A82" s="13">
        <v>2013</v>
      </c>
      <c r="B82" s="13">
        <v>514</v>
      </c>
      <c r="C82" s="15" t="s">
        <v>31</v>
      </c>
      <c r="D82" s="15"/>
      <c r="E82" s="15"/>
      <c r="F82" s="13">
        <v>180</v>
      </c>
      <c r="G82" s="11">
        <v>2.9</v>
      </c>
      <c r="H82" s="11"/>
      <c r="I82" s="12"/>
      <c r="J82" s="11">
        <v>2.4</v>
      </c>
      <c r="K82" s="11"/>
      <c r="L82" s="11"/>
      <c r="M82" s="11"/>
      <c r="N82" s="11">
        <v>14.3</v>
      </c>
      <c r="O82" s="11"/>
      <c r="P82" s="11">
        <v>71</v>
      </c>
      <c r="Q82" s="11">
        <v>1.2</v>
      </c>
    </row>
    <row r="83" spans="1:17" ht="10.5" customHeight="1" x14ac:dyDescent="0.15">
      <c r="A83" s="13"/>
      <c r="B83" s="13"/>
      <c r="C83" s="14" t="s">
        <v>30</v>
      </c>
      <c r="D83" s="14"/>
      <c r="E83" s="14"/>
      <c r="F83" s="13"/>
      <c r="G83" s="11"/>
      <c r="H83" s="11"/>
      <c r="I83" s="12"/>
      <c r="J83" s="11"/>
      <c r="K83" s="11"/>
      <c r="L83" s="11"/>
      <c r="M83" s="11"/>
      <c r="N83" s="11"/>
      <c r="O83" s="11"/>
      <c r="P83" s="11"/>
      <c r="Q83" s="11"/>
    </row>
    <row r="84" spans="1:17" ht="13" x14ac:dyDescent="0.15">
      <c r="A84" s="10" t="s">
        <v>1</v>
      </c>
      <c r="B84" s="10"/>
      <c r="C84" s="10"/>
      <c r="D84" s="10"/>
      <c r="E84" s="10"/>
      <c r="F84" s="9">
        <f>F82+F80+F78+F76+F74</f>
        <v>385</v>
      </c>
      <c r="G84" s="36">
        <f>G82+G80+G78+G76+G74</f>
        <v>27.519999999999996</v>
      </c>
      <c r="H84" s="35"/>
      <c r="I84" s="2">
        <f>J82+J80+J78+J76+J74</f>
        <v>40.71</v>
      </c>
      <c r="J84" s="2"/>
      <c r="K84" s="2"/>
      <c r="L84" s="2"/>
      <c r="M84" s="3"/>
      <c r="N84" s="2">
        <f>N82+N80+N78+N76+N74</f>
        <v>73.900000000000006</v>
      </c>
      <c r="O84" s="2"/>
      <c r="P84" s="8">
        <f>P82+P80+P78+P76+P74</f>
        <v>613.93000000000006</v>
      </c>
      <c r="Q84" s="8">
        <f>Q82+Q80+Q78+Q76+Q74</f>
        <v>1.7</v>
      </c>
    </row>
    <row r="85" spans="1:17" ht="15" customHeight="1" x14ac:dyDescent="0.15">
      <c r="A85" s="18" t="s">
        <v>29</v>
      </c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</row>
    <row r="86" spans="1:17" ht="12" customHeight="1" x14ac:dyDescent="0.15">
      <c r="A86" s="13" t="s">
        <v>14</v>
      </c>
      <c r="B86" s="13">
        <v>537</v>
      </c>
      <c r="C86" s="15" t="s">
        <v>28</v>
      </c>
      <c r="D86" s="15"/>
      <c r="E86" s="15"/>
      <c r="F86" s="13">
        <v>100</v>
      </c>
      <c r="G86" s="11">
        <v>0.5</v>
      </c>
      <c r="H86" s="11"/>
      <c r="I86" s="12"/>
      <c r="J86" s="11">
        <v>0.1</v>
      </c>
      <c r="K86" s="11"/>
      <c r="L86" s="11"/>
      <c r="M86" s="11"/>
      <c r="N86" s="11">
        <v>10.1</v>
      </c>
      <c r="O86" s="11"/>
      <c r="P86" s="11">
        <v>46</v>
      </c>
      <c r="Q86" s="11">
        <v>2</v>
      </c>
    </row>
    <row r="87" spans="1:17" ht="10.5" customHeight="1" x14ac:dyDescent="0.15">
      <c r="A87" s="13"/>
      <c r="B87" s="13"/>
      <c r="C87" s="14"/>
      <c r="D87" s="14"/>
      <c r="E87" s="14"/>
      <c r="F87" s="13"/>
      <c r="G87" s="11"/>
      <c r="H87" s="11"/>
      <c r="I87" s="12"/>
      <c r="J87" s="11"/>
      <c r="K87" s="11"/>
      <c r="L87" s="11"/>
      <c r="M87" s="11"/>
      <c r="N87" s="11"/>
      <c r="O87" s="11"/>
      <c r="P87" s="11"/>
      <c r="Q87" s="11"/>
    </row>
    <row r="88" spans="1:17" ht="12" customHeight="1" x14ac:dyDescent="0.15">
      <c r="A88" s="53" t="s">
        <v>1</v>
      </c>
      <c r="B88" s="52"/>
      <c r="C88" s="52"/>
      <c r="D88" s="52"/>
      <c r="E88" s="51"/>
      <c r="F88" s="9">
        <f>F86</f>
        <v>100</v>
      </c>
      <c r="G88" s="36">
        <f>G86</f>
        <v>0.5</v>
      </c>
      <c r="H88" s="35"/>
      <c r="I88" s="36">
        <f>J86</f>
        <v>0.1</v>
      </c>
      <c r="J88" s="50"/>
      <c r="K88" s="50"/>
      <c r="L88" s="35"/>
      <c r="M88" s="3"/>
      <c r="N88" s="36">
        <f>N86</f>
        <v>10.1</v>
      </c>
      <c r="O88" s="35"/>
      <c r="P88" s="8">
        <f>P86</f>
        <v>46</v>
      </c>
      <c r="Q88" s="8">
        <f>Q86</f>
        <v>2</v>
      </c>
    </row>
    <row r="89" spans="1:17" ht="10.5" customHeight="1" x14ac:dyDescent="0.15">
      <c r="A89" s="49" t="s">
        <v>27</v>
      </c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7"/>
    </row>
    <row r="90" spans="1:17" ht="12" customHeight="1" x14ac:dyDescent="0.15">
      <c r="A90" s="17">
        <v>2013</v>
      </c>
      <c r="B90" s="17">
        <v>4</v>
      </c>
      <c r="C90" s="15" t="s">
        <v>26</v>
      </c>
      <c r="D90" s="15"/>
      <c r="E90" s="15"/>
      <c r="F90" s="17">
        <v>45</v>
      </c>
      <c r="G90" s="32">
        <v>0.5</v>
      </c>
      <c r="H90" s="31"/>
      <c r="I90" s="34"/>
      <c r="J90" s="32">
        <v>5</v>
      </c>
      <c r="K90" s="33"/>
      <c r="L90" s="33"/>
      <c r="M90" s="31"/>
      <c r="N90" s="32">
        <v>2.8</v>
      </c>
      <c r="O90" s="31"/>
      <c r="P90" s="30">
        <v>54</v>
      </c>
      <c r="Q90" s="30">
        <v>8.5</v>
      </c>
    </row>
    <row r="91" spans="1:17" ht="10.5" customHeight="1" x14ac:dyDescent="0.15">
      <c r="A91" s="16"/>
      <c r="B91" s="16"/>
      <c r="C91" s="14" t="s">
        <v>25</v>
      </c>
      <c r="D91" s="14"/>
      <c r="E91" s="14"/>
      <c r="F91" s="16"/>
      <c r="G91" s="27"/>
      <c r="H91" s="26"/>
      <c r="I91" s="29"/>
      <c r="J91" s="27"/>
      <c r="K91" s="28"/>
      <c r="L91" s="28"/>
      <c r="M91" s="26"/>
      <c r="N91" s="27"/>
      <c r="O91" s="26"/>
      <c r="P91" s="25"/>
      <c r="Q91" s="25"/>
    </row>
    <row r="92" spans="1:17" ht="12" customHeight="1" x14ac:dyDescent="0.15">
      <c r="A92" s="13" t="s">
        <v>14</v>
      </c>
      <c r="B92" s="13">
        <v>136</v>
      </c>
      <c r="C92" s="15" t="s">
        <v>24</v>
      </c>
      <c r="D92" s="15"/>
      <c r="E92" s="15"/>
      <c r="F92" s="13">
        <v>180</v>
      </c>
      <c r="G92" s="11">
        <v>1.6</v>
      </c>
      <c r="H92" s="11"/>
      <c r="I92" s="12"/>
      <c r="J92" s="11">
        <v>3.2</v>
      </c>
      <c r="K92" s="11"/>
      <c r="L92" s="11"/>
      <c r="M92" s="11"/>
      <c r="N92" s="11">
        <v>8.6999999999999993</v>
      </c>
      <c r="O92" s="11"/>
      <c r="P92" s="11">
        <v>70</v>
      </c>
      <c r="Q92" s="11">
        <v>6.6</v>
      </c>
    </row>
    <row r="93" spans="1:17" ht="10.5" customHeight="1" x14ac:dyDescent="0.15">
      <c r="A93" s="13"/>
      <c r="B93" s="13"/>
      <c r="C93" s="24" t="s">
        <v>23</v>
      </c>
      <c r="D93" s="24"/>
      <c r="E93" s="24"/>
      <c r="F93" s="13"/>
      <c r="G93" s="11"/>
      <c r="H93" s="11"/>
      <c r="I93" s="12"/>
      <c r="J93" s="11"/>
      <c r="K93" s="11"/>
      <c r="L93" s="11"/>
      <c r="M93" s="11"/>
      <c r="N93" s="11"/>
      <c r="O93" s="11"/>
      <c r="P93" s="11"/>
      <c r="Q93" s="11"/>
    </row>
    <row r="94" spans="1:17" ht="10.5" customHeight="1" x14ac:dyDescent="0.15">
      <c r="A94" s="21" t="s">
        <v>14</v>
      </c>
      <c r="B94" s="21" t="s">
        <v>22</v>
      </c>
      <c r="C94" s="23" t="s">
        <v>21</v>
      </c>
      <c r="D94" s="23"/>
      <c r="E94" s="23"/>
      <c r="F94" s="21">
        <v>7</v>
      </c>
      <c r="G94" s="19">
        <v>0.19</v>
      </c>
      <c r="H94" s="19"/>
      <c r="I94" s="20"/>
      <c r="J94" s="19">
        <v>10.5</v>
      </c>
      <c r="K94" s="19"/>
      <c r="L94" s="19"/>
      <c r="M94" s="19"/>
      <c r="N94" s="19">
        <v>0.25</v>
      </c>
      <c r="O94" s="19"/>
      <c r="P94" s="19">
        <v>11</v>
      </c>
      <c r="Q94" s="19" t="s">
        <v>4</v>
      </c>
    </row>
    <row r="95" spans="1:17" ht="10.5" customHeight="1" x14ac:dyDescent="0.15">
      <c r="A95" s="21"/>
      <c r="B95" s="21"/>
      <c r="C95" s="22" t="s">
        <v>20</v>
      </c>
      <c r="D95" s="22"/>
      <c r="E95" s="22"/>
      <c r="F95" s="21"/>
      <c r="G95" s="19"/>
      <c r="H95" s="19"/>
      <c r="I95" s="20"/>
      <c r="J95" s="19"/>
      <c r="K95" s="19"/>
      <c r="L95" s="19"/>
      <c r="M95" s="19"/>
      <c r="N95" s="19"/>
      <c r="O95" s="19"/>
      <c r="P95" s="19"/>
      <c r="Q95" s="19"/>
    </row>
    <row r="96" spans="1:17" ht="16.5" customHeight="1" x14ac:dyDescent="0.15">
      <c r="A96" s="13">
        <v>2013</v>
      </c>
      <c r="B96" s="13">
        <v>411</v>
      </c>
      <c r="C96" s="15" t="s">
        <v>19</v>
      </c>
      <c r="D96" s="15"/>
      <c r="E96" s="15"/>
      <c r="F96" s="13">
        <v>180</v>
      </c>
      <c r="G96" s="11">
        <v>13.8</v>
      </c>
      <c r="H96" s="11"/>
      <c r="I96" s="12"/>
      <c r="J96" s="11">
        <v>13.67</v>
      </c>
      <c r="K96" s="11"/>
      <c r="L96" s="11"/>
      <c r="M96" s="11"/>
      <c r="N96" s="11">
        <v>32.6</v>
      </c>
      <c r="O96" s="11"/>
      <c r="P96" s="11">
        <v>308</v>
      </c>
      <c r="Q96" s="11">
        <v>1.1200000000000001</v>
      </c>
    </row>
    <row r="97" spans="1:17" ht="16.5" customHeight="1" x14ac:dyDescent="0.15">
      <c r="A97" s="13"/>
      <c r="B97" s="13"/>
      <c r="C97" s="14" t="s">
        <v>18</v>
      </c>
      <c r="D97" s="14"/>
      <c r="E97" s="14"/>
      <c r="F97" s="13"/>
      <c r="G97" s="11"/>
      <c r="H97" s="11"/>
      <c r="I97" s="12"/>
      <c r="J97" s="11"/>
      <c r="K97" s="11"/>
      <c r="L97" s="11"/>
      <c r="M97" s="11"/>
      <c r="N97" s="11"/>
      <c r="O97" s="11"/>
      <c r="P97" s="11"/>
      <c r="Q97" s="11"/>
    </row>
    <row r="98" spans="1:17" ht="12" customHeight="1" x14ac:dyDescent="0.15">
      <c r="A98" s="13" t="s">
        <v>14</v>
      </c>
      <c r="B98" s="13" t="s">
        <v>17</v>
      </c>
      <c r="C98" s="15" t="s">
        <v>16</v>
      </c>
      <c r="D98" s="15"/>
      <c r="E98" s="15"/>
      <c r="F98" s="13">
        <v>25</v>
      </c>
      <c r="G98" s="11">
        <v>1.9</v>
      </c>
      <c r="H98" s="11"/>
      <c r="I98" s="12"/>
      <c r="J98" s="11">
        <v>0.2</v>
      </c>
      <c r="K98" s="11"/>
      <c r="L98" s="11"/>
      <c r="M98" s="11"/>
      <c r="N98" s="11">
        <v>12.25</v>
      </c>
      <c r="O98" s="11"/>
      <c r="P98" s="11">
        <v>58</v>
      </c>
      <c r="Q98" s="11">
        <v>0</v>
      </c>
    </row>
    <row r="99" spans="1:17" ht="10.5" customHeight="1" x14ac:dyDescent="0.15">
      <c r="A99" s="13"/>
      <c r="B99" s="13"/>
      <c r="C99" s="14" t="s">
        <v>15</v>
      </c>
      <c r="D99" s="14"/>
      <c r="E99" s="14"/>
      <c r="F99" s="13"/>
      <c r="G99" s="11"/>
      <c r="H99" s="11"/>
      <c r="I99" s="12"/>
      <c r="J99" s="11"/>
      <c r="K99" s="11"/>
      <c r="L99" s="11"/>
      <c r="M99" s="11"/>
      <c r="N99" s="11"/>
      <c r="O99" s="11"/>
      <c r="P99" s="11"/>
      <c r="Q99" s="11"/>
    </row>
    <row r="100" spans="1:17" ht="12" customHeight="1" x14ac:dyDescent="0.15">
      <c r="A100" s="13" t="s">
        <v>14</v>
      </c>
      <c r="B100" s="13" t="s">
        <v>13</v>
      </c>
      <c r="C100" s="15" t="s">
        <v>12</v>
      </c>
      <c r="D100" s="15"/>
      <c r="E100" s="15"/>
      <c r="F100" s="13" t="s">
        <v>61</v>
      </c>
      <c r="G100" s="11" t="s">
        <v>60</v>
      </c>
      <c r="H100" s="11"/>
      <c r="I100" s="12"/>
      <c r="J100" s="11" t="s">
        <v>59</v>
      </c>
      <c r="K100" s="11"/>
      <c r="L100" s="11"/>
      <c r="M100" s="11"/>
      <c r="N100" s="11">
        <v>6.7</v>
      </c>
      <c r="O100" s="11"/>
      <c r="P100" s="11">
        <v>34.799999999999997</v>
      </c>
      <c r="Q100" s="11" t="s">
        <v>4</v>
      </c>
    </row>
    <row r="101" spans="1:17" ht="10.5" customHeight="1" x14ac:dyDescent="0.15">
      <c r="A101" s="13"/>
      <c r="B101" s="13"/>
      <c r="C101" s="14" t="s">
        <v>11</v>
      </c>
      <c r="D101" s="14"/>
      <c r="E101" s="14"/>
      <c r="F101" s="13"/>
      <c r="G101" s="11"/>
      <c r="H101" s="11"/>
      <c r="I101" s="12"/>
      <c r="J101" s="11"/>
      <c r="K101" s="11"/>
      <c r="L101" s="11"/>
      <c r="M101" s="11"/>
      <c r="N101" s="11"/>
      <c r="O101" s="11"/>
      <c r="P101" s="11"/>
      <c r="Q101" s="11"/>
    </row>
    <row r="102" spans="1:17" ht="12" customHeight="1" x14ac:dyDescent="0.15">
      <c r="A102" s="13">
        <v>2013</v>
      </c>
      <c r="B102" s="13">
        <v>527</v>
      </c>
      <c r="C102" s="15" t="s">
        <v>10</v>
      </c>
      <c r="D102" s="15"/>
      <c r="E102" s="15"/>
      <c r="F102" s="13">
        <v>180</v>
      </c>
      <c r="G102" s="11">
        <v>0.45</v>
      </c>
      <c r="H102" s="11"/>
      <c r="I102" s="12"/>
      <c r="J102" s="11">
        <v>0</v>
      </c>
      <c r="K102" s="11"/>
      <c r="L102" s="11"/>
      <c r="M102" s="11"/>
      <c r="N102" s="11">
        <v>24</v>
      </c>
      <c r="O102" s="11"/>
      <c r="P102" s="11">
        <v>99</v>
      </c>
      <c r="Q102" s="11">
        <v>0.5</v>
      </c>
    </row>
    <row r="103" spans="1:17" ht="10.5" customHeight="1" x14ac:dyDescent="0.15">
      <c r="A103" s="13"/>
      <c r="B103" s="13"/>
      <c r="C103" s="14" t="s">
        <v>8</v>
      </c>
      <c r="D103" s="14"/>
      <c r="E103" s="14"/>
      <c r="F103" s="13"/>
      <c r="G103" s="11"/>
      <c r="H103" s="11"/>
      <c r="I103" s="12"/>
      <c r="J103" s="11"/>
      <c r="K103" s="11"/>
      <c r="L103" s="11"/>
      <c r="M103" s="11"/>
      <c r="N103" s="11"/>
      <c r="O103" s="11"/>
      <c r="P103" s="11"/>
      <c r="Q103" s="11"/>
    </row>
    <row r="104" spans="1:17" ht="13" x14ac:dyDescent="0.15">
      <c r="A104" s="10" t="s">
        <v>1</v>
      </c>
      <c r="B104" s="10"/>
      <c r="C104" s="10"/>
      <c r="D104" s="10"/>
      <c r="E104" s="10"/>
      <c r="F104" s="9">
        <f>F102+F100+F98+F96+F94+F92+F90</f>
        <v>637</v>
      </c>
      <c r="G104" s="2">
        <f>G102+G100+G98+G96+G94+G92+G90</f>
        <v>19.740000000000002</v>
      </c>
      <c r="H104" s="2"/>
      <c r="I104" s="2">
        <f>J102+J100+J98+J96+J94+J92+J90</f>
        <v>32.769999999999996</v>
      </c>
      <c r="J104" s="2"/>
      <c r="K104" s="2"/>
      <c r="L104" s="2"/>
      <c r="M104" s="3"/>
      <c r="N104" s="2">
        <f>N102+N100+N98+N96+N94+N92+N90</f>
        <v>87.300000000000011</v>
      </c>
      <c r="O104" s="2"/>
      <c r="P104" s="8">
        <f>P102+P100+P98+P96+P94+P92+P90</f>
        <v>634.79999999999995</v>
      </c>
      <c r="Q104" s="8">
        <f>Q102+Q100+Q98+Q96+Q94+Q92+Q90</f>
        <v>16.72</v>
      </c>
    </row>
    <row r="105" spans="1:17" ht="15" customHeight="1" x14ac:dyDescent="0.15">
      <c r="A105" s="18" t="s">
        <v>7</v>
      </c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</row>
    <row r="106" spans="1:17" ht="12" customHeight="1" x14ac:dyDescent="0.15">
      <c r="A106" s="21">
        <v>2013</v>
      </c>
      <c r="B106" s="21" t="s">
        <v>6</v>
      </c>
      <c r="C106" s="23" t="s">
        <v>5</v>
      </c>
      <c r="D106" s="23"/>
      <c r="E106" s="23"/>
      <c r="F106" s="21">
        <v>200</v>
      </c>
      <c r="G106" s="19">
        <v>0.1</v>
      </c>
      <c r="H106" s="19"/>
      <c r="I106" s="20"/>
      <c r="J106" s="19"/>
      <c r="K106" s="19"/>
      <c r="L106" s="19"/>
      <c r="M106" s="19"/>
      <c r="N106" s="19">
        <v>15</v>
      </c>
      <c r="O106" s="19"/>
      <c r="P106" s="19">
        <v>60</v>
      </c>
      <c r="Q106" s="19" t="s">
        <v>4</v>
      </c>
    </row>
    <row r="107" spans="1:17" ht="10.5" customHeight="1" x14ac:dyDescent="0.15">
      <c r="A107" s="21"/>
      <c r="B107" s="21"/>
      <c r="C107" s="22" t="s">
        <v>3</v>
      </c>
      <c r="D107" s="22"/>
      <c r="E107" s="22"/>
      <c r="F107" s="21"/>
      <c r="G107" s="19"/>
      <c r="H107" s="19"/>
      <c r="I107" s="20"/>
      <c r="J107" s="19"/>
      <c r="K107" s="19"/>
      <c r="L107" s="19"/>
      <c r="M107" s="19"/>
      <c r="N107" s="19"/>
      <c r="O107" s="19"/>
      <c r="P107" s="19"/>
      <c r="Q107" s="19"/>
    </row>
    <row r="108" spans="1:17" ht="12" customHeight="1" x14ac:dyDescent="0.15">
      <c r="A108" s="13">
        <v>2013</v>
      </c>
      <c r="B108" s="13">
        <v>577</v>
      </c>
      <c r="C108" s="15" t="s">
        <v>2</v>
      </c>
      <c r="D108" s="15"/>
      <c r="E108" s="15"/>
      <c r="F108" s="13">
        <v>40</v>
      </c>
      <c r="G108" s="11">
        <v>3.32</v>
      </c>
      <c r="H108" s="11"/>
      <c r="I108" s="12"/>
      <c r="J108" s="11">
        <v>3.2</v>
      </c>
      <c r="K108" s="11"/>
      <c r="L108" s="11"/>
      <c r="M108" s="11"/>
      <c r="N108" s="11">
        <v>4.16</v>
      </c>
      <c r="O108" s="11"/>
      <c r="P108" s="11">
        <v>138.4</v>
      </c>
      <c r="Q108" s="11">
        <v>0</v>
      </c>
    </row>
    <row r="109" spans="1:17" ht="10.5" customHeight="1" x14ac:dyDescent="0.15">
      <c r="A109" s="13"/>
      <c r="B109" s="13"/>
      <c r="C109" s="14"/>
      <c r="D109" s="14"/>
      <c r="E109" s="14"/>
      <c r="F109" s="13"/>
      <c r="G109" s="11"/>
      <c r="H109" s="11"/>
      <c r="I109" s="12"/>
      <c r="J109" s="11"/>
      <c r="K109" s="11"/>
      <c r="L109" s="11"/>
      <c r="M109" s="11"/>
      <c r="N109" s="11"/>
      <c r="O109" s="11"/>
      <c r="P109" s="11"/>
      <c r="Q109" s="11"/>
    </row>
    <row r="110" spans="1:17" ht="13" x14ac:dyDescent="0.15">
      <c r="A110" s="10" t="s">
        <v>1</v>
      </c>
      <c r="B110" s="10"/>
      <c r="C110" s="10"/>
      <c r="D110" s="10"/>
      <c r="E110" s="10"/>
      <c r="F110" s="9">
        <f>F108+F106</f>
        <v>240</v>
      </c>
      <c r="G110" s="2">
        <f>G108+G106</f>
        <v>3.42</v>
      </c>
      <c r="H110" s="2"/>
      <c r="I110" s="2">
        <f>J108+J106</f>
        <v>3.2</v>
      </c>
      <c r="J110" s="2"/>
      <c r="K110" s="2"/>
      <c r="L110" s="2"/>
      <c r="M110" s="3"/>
      <c r="N110" s="2">
        <f>N108+N106</f>
        <v>19.16</v>
      </c>
      <c r="O110" s="2"/>
      <c r="P110" s="8">
        <f>P108+P106</f>
        <v>198.4</v>
      </c>
      <c r="Q110" s="8">
        <f>Q108+Q106</f>
        <v>0</v>
      </c>
    </row>
    <row r="111" spans="1:17" ht="13" x14ac:dyDescent="0.15">
      <c r="A111" s="46" t="s">
        <v>58</v>
      </c>
      <c r="B111" s="45"/>
      <c r="C111" s="44"/>
      <c r="D111" s="44"/>
      <c r="E111" s="43"/>
      <c r="F111" s="9">
        <f>F110+F104+F88+F84</f>
        <v>1362</v>
      </c>
      <c r="G111" s="2">
        <f>G110+G104+G88+G84</f>
        <v>51.18</v>
      </c>
      <c r="H111" s="2"/>
      <c r="I111" s="2">
        <f>I110+I104+I88+I84</f>
        <v>76.78</v>
      </c>
      <c r="J111" s="2"/>
      <c r="K111" s="2"/>
      <c r="L111" s="2"/>
      <c r="M111" s="3"/>
      <c r="N111" s="2">
        <f>N110+N104+N88+N84</f>
        <v>190.46</v>
      </c>
      <c r="O111" s="2"/>
      <c r="P111" s="8">
        <f>P110+P104+P88+P84</f>
        <v>1493.13</v>
      </c>
      <c r="Q111" s="8">
        <f>Q104+Q88+Q84</f>
        <v>20.419999999999998</v>
      </c>
    </row>
    <row r="113" spans="1:17" ht="23" x14ac:dyDescent="0.15">
      <c r="E113" s="41" t="s">
        <v>53</v>
      </c>
      <c r="F113" s="41"/>
      <c r="G113" s="41"/>
    </row>
    <row r="114" spans="1:17" ht="16" x14ac:dyDescent="0.15">
      <c r="D114" s="40">
        <f>D67</f>
        <v>46149</v>
      </c>
      <c r="E114" s="40"/>
      <c r="F114" s="40"/>
      <c r="G114" s="40"/>
      <c r="H114" s="40"/>
      <c r="I114" s="40"/>
      <c r="J114" s="40"/>
    </row>
    <row r="116" spans="1:17" ht="18" x14ac:dyDescent="0.15">
      <c r="B116" s="39" t="s">
        <v>57</v>
      </c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</row>
    <row r="118" spans="1:17" ht="12" x14ac:dyDescent="0.15">
      <c r="A118" s="38" t="s">
        <v>51</v>
      </c>
      <c r="B118" s="38" t="s">
        <v>50</v>
      </c>
      <c r="C118" s="38" t="s">
        <v>49</v>
      </c>
      <c r="D118" s="38"/>
      <c r="E118" s="38"/>
      <c r="F118" s="38" t="s">
        <v>48</v>
      </c>
      <c r="G118" s="38" t="s">
        <v>47</v>
      </c>
      <c r="H118" s="38"/>
      <c r="I118" s="38"/>
      <c r="J118" s="38"/>
      <c r="K118" s="38"/>
      <c r="L118" s="38"/>
      <c r="M118" s="38"/>
      <c r="N118" s="38"/>
      <c r="O118" s="38" t="s">
        <v>46</v>
      </c>
      <c r="P118" s="38"/>
      <c r="Q118" s="38" t="s">
        <v>45</v>
      </c>
    </row>
    <row r="119" spans="1:17" ht="12" x14ac:dyDescent="0.15">
      <c r="A119" s="38"/>
      <c r="B119" s="38"/>
      <c r="C119" s="38"/>
      <c r="D119" s="38"/>
      <c r="E119" s="38"/>
      <c r="F119" s="38"/>
      <c r="G119" s="38" t="s">
        <v>44</v>
      </c>
      <c r="H119" s="38"/>
      <c r="I119" s="38" t="s">
        <v>43</v>
      </c>
      <c r="J119" s="38"/>
      <c r="K119" s="38"/>
      <c r="L119" s="38"/>
      <c r="M119" s="38" t="s">
        <v>42</v>
      </c>
      <c r="N119" s="38"/>
      <c r="O119" s="38"/>
      <c r="P119" s="38"/>
      <c r="Q119" s="38"/>
    </row>
    <row r="120" spans="1:17" ht="14" x14ac:dyDescent="0.15">
      <c r="A120" s="18" t="s">
        <v>41</v>
      </c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</row>
    <row r="121" spans="1:17" ht="12" customHeight="1" x14ac:dyDescent="0.15">
      <c r="A121" s="13" t="s">
        <v>14</v>
      </c>
      <c r="B121" s="13">
        <v>325</v>
      </c>
      <c r="C121" s="15" t="s">
        <v>40</v>
      </c>
      <c r="D121" s="15"/>
      <c r="E121" s="15"/>
      <c r="F121" s="13">
        <v>120</v>
      </c>
      <c r="G121" s="11">
        <v>16.600000000000001</v>
      </c>
      <c r="H121" s="11"/>
      <c r="I121" s="12"/>
      <c r="J121" s="11">
        <v>15.8</v>
      </c>
      <c r="K121" s="11"/>
      <c r="L121" s="11"/>
      <c r="M121" s="11"/>
      <c r="N121" s="11">
        <v>25.4</v>
      </c>
      <c r="O121" s="11"/>
      <c r="P121" s="11">
        <v>310</v>
      </c>
      <c r="Q121" s="11">
        <v>0.24</v>
      </c>
    </row>
    <row r="122" spans="1:17" ht="10.5" customHeight="1" x14ac:dyDescent="0.15">
      <c r="A122" s="13"/>
      <c r="B122" s="13"/>
      <c r="C122" s="37" t="s">
        <v>39</v>
      </c>
      <c r="D122" s="37"/>
      <c r="E122" s="37"/>
      <c r="F122" s="13"/>
      <c r="G122" s="11"/>
      <c r="H122" s="11"/>
      <c r="I122" s="12"/>
      <c r="J122" s="11"/>
      <c r="K122" s="11"/>
      <c r="L122" s="11"/>
      <c r="M122" s="11"/>
      <c r="N122" s="11"/>
      <c r="O122" s="11"/>
      <c r="P122" s="11"/>
      <c r="Q122" s="11"/>
    </row>
    <row r="123" spans="1:17" ht="10.5" customHeight="1" x14ac:dyDescent="0.15">
      <c r="A123" s="13">
        <v>2013</v>
      </c>
      <c r="B123" s="13">
        <v>490</v>
      </c>
      <c r="C123" s="15" t="s">
        <v>38</v>
      </c>
      <c r="D123" s="15"/>
      <c r="E123" s="15"/>
      <c r="F123" s="13">
        <v>20</v>
      </c>
      <c r="G123" s="11">
        <v>1.44</v>
      </c>
      <c r="H123" s="11"/>
      <c r="I123" s="12"/>
      <c r="J123" s="11">
        <v>17</v>
      </c>
      <c r="K123" s="11"/>
      <c r="L123" s="11"/>
      <c r="M123" s="11"/>
      <c r="N123" s="11">
        <v>11.16</v>
      </c>
      <c r="O123" s="11"/>
      <c r="P123" s="11">
        <v>65.930000000000007</v>
      </c>
      <c r="Q123" s="11">
        <v>0.2</v>
      </c>
    </row>
    <row r="124" spans="1:17" ht="10.5" customHeight="1" x14ac:dyDescent="0.15">
      <c r="A124" s="13"/>
      <c r="B124" s="13"/>
      <c r="C124" s="14"/>
      <c r="D124" s="14"/>
      <c r="E124" s="14"/>
      <c r="F124" s="13"/>
      <c r="G124" s="11"/>
      <c r="H124" s="11"/>
      <c r="I124" s="12"/>
      <c r="J124" s="11"/>
      <c r="K124" s="11"/>
      <c r="L124" s="11"/>
      <c r="M124" s="11"/>
      <c r="N124" s="11"/>
      <c r="O124" s="11"/>
      <c r="P124" s="11"/>
      <c r="Q124" s="11"/>
    </row>
    <row r="125" spans="1:17" ht="12" x14ac:dyDescent="0.15">
      <c r="A125" s="13" t="s">
        <v>14</v>
      </c>
      <c r="B125" s="13" t="s">
        <v>37</v>
      </c>
      <c r="C125" s="15" t="s">
        <v>36</v>
      </c>
      <c r="D125" s="15"/>
      <c r="E125" s="15"/>
      <c r="F125" s="13">
        <v>20</v>
      </c>
      <c r="G125" s="11">
        <v>1.5</v>
      </c>
      <c r="H125" s="11"/>
      <c r="I125" s="12"/>
      <c r="J125" s="11">
        <v>0.5</v>
      </c>
      <c r="K125" s="11"/>
      <c r="L125" s="11"/>
      <c r="M125" s="11"/>
      <c r="N125" s="11">
        <v>10.3</v>
      </c>
      <c r="O125" s="11"/>
      <c r="P125" s="11">
        <v>52</v>
      </c>
      <c r="Q125" s="11" t="s">
        <v>4</v>
      </c>
    </row>
    <row r="126" spans="1:17" x14ac:dyDescent="0.15">
      <c r="A126" s="13"/>
      <c r="B126" s="13"/>
      <c r="C126" s="14" t="s">
        <v>35</v>
      </c>
      <c r="D126" s="14"/>
      <c r="E126" s="14"/>
      <c r="F126" s="13"/>
      <c r="G126" s="11"/>
      <c r="H126" s="11"/>
      <c r="I126" s="12"/>
      <c r="J126" s="11"/>
      <c r="K126" s="11"/>
      <c r="L126" s="11"/>
      <c r="M126" s="11"/>
      <c r="N126" s="11"/>
      <c r="O126" s="11"/>
      <c r="P126" s="11"/>
      <c r="Q126" s="11"/>
    </row>
    <row r="127" spans="1:17" ht="12" x14ac:dyDescent="0.15">
      <c r="A127" s="13" t="s">
        <v>14</v>
      </c>
      <c r="B127" s="13" t="s">
        <v>34</v>
      </c>
      <c r="C127" s="15" t="s">
        <v>33</v>
      </c>
      <c r="D127" s="15"/>
      <c r="E127" s="15"/>
      <c r="F127" s="13">
        <v>3</v>
      </c>
      <c r="G127" s="11">
        <v>0.02</v>
      </c>
      <c r="H127" s="11"/>
      <c r="I127" s="12"/>
      <c r="J127" s="11">
        <v>2.48</v>
      </c>
      <c r="K127" s="11"/>
      <c r="L127" s="11"/>
      <c r="M127" s="11"/>
      <c r="N127" s="11">
        <v>0.02</v>
      </c>
      <c r="O127" s="11"/>
      <c r="P127" s="11">
        <v>22.4</v>
      </c>
      <c r="Q127" s="11" t="s">
        <v>4</v>
      </c>
    </row>
    <row r="128" spans="1:17" x14ac:dyDescent="0.15">
      <c r="A128" s="13"/>
      <c r="B128" s="13"/>
      <c r="C128" s="14" t="s">
        <v>32</v>
      </c>
      <c r="D128" s="14"/>
      <c r="E128" s="14"/>
      <c r="F128" s="13"/>
      <c r="G128" s="11"/>
      <c r="H128" s="11"/>
      <c r="I128" s="12"/>
      <c r="J128" s="11"/>
      <c r="K128" s="11"/>
      <c r="L128" s="11"/>
      <c r="M128" s="11"/>
      <c r="N128" s="11"/>
      <c r="O128" s="11"/>
      <c r="P128" s="11"/>
      <c r="Q128" s="11"/>
    </row>
    <row r="129" spans="1:17" ht="12" customHeight="1" x14ac:dyDescent="0.15">
      <c r="A129" s="13">
        <v>2013</v>
      </c>
      <c r="B129" s="13">
        <v>514</v>
      </c>
      <c r="C129" s="15" t="s">
        <v>31</v>
      </c>
      <c r="D129" s="15"/>
      <c r="E129" s="15"/>
      <c r="F129" s="13">
        <v>180</v>
      </c>
      <c r="G129" s="11">
        <v>2.9</v>
      </c>
      <c r="H129" s="11"/>
      <c r="I129" s="12"/>
      <c r="J129" s="11">
        <v>2.4</v>
      </c>
      <c r="K129" s="11"/>
      <c r="L129" s="11"/>
      <c r="M129" s="11"/>
      <c r="N129" s="11">
        <v>14.3</v>
      </c>
      <c r="O129" s="11"/>
      <c r="P129" s="11">
        <v>71</v>
      </c>
      <c r="Q129" s="11">
        <v>1.2</v>
      </c>
    </row>
    <row r="130" spans="1:17" ht="10.5" customHeight="1" x14ac:dyDescent="0.15">
      <c r="A130" s="13"/>
      <c r="B130" s="13"/>
      <c r="C130" s="14" t="s">
        <v>30</v>
      </c>
      <c r="D130" s="14"/>
      <c r="E130" s="14"/>
      <c r="F130" s="13"/>
      <c r="G130" s="11"/>
      <c r="H130" s="11"/>
      <c r="I130" s="12"/>
      <c r="J130" s="11"/>
      <c r="K130" s="11"/>
      <c r="L130" s="11"/>
      <c r="M130" s="11"/>
      <c r="N130" s="11"/>
      <c r="O130" s="11"/>
      <c r="P130" s="11"/>
      <c r="Q130" s="11"/>
    </row>
    <row r="131" spans="1:17" ht="13" x14ac:dyDescent="0.15">
      <c r="A131" s="10" t="s">
        <v>1</v>
      </c>
      <c r="B131" s="10"/>
      <c r="C131" s="10"/>
      <c r="D131" s="10"/>
      <c r="E131" s="10"/>
      <c r="F131" s="9">
        <f>F129+F127+F125+F123+F121</f>
        <v>343</v>
      </c>
      <c r="G131" s="36">
        <f>G129+G127+G125+G123+G121</f>
        <v>22.46</v>
      </c>
      <c r="H131" s="35"/>
      <c r="I131" s="2">
        <f>J129+J127+J125+J123+J121</f>
        <v>38.18</v>
      </c>
      <c r="J131" s="2"/>
      <c r="K131" s="2"/>
      <c r="L131" s="2"/>
      <c r="M131" s="3"/>
      <c r="N131" s="36">
        <f>N129+N127+N125+N123+N121</f>
        <v>61.18</v>
      </c>
      <c r="O131" s="35"/>
      <c r="P131" s="8">
        <f>P129+P127+P125+P123+P121</f>
        <v>521.33000000000004</v>
      </c>
      <c r="Q131" s="8">
        <f>Q129+Q127+Q125+Q123+Q121</f>
        <v>1.64</v>
      </c>
    </row>
    <row r="132" spans="1:17" ht="14" x14ac:dyDescent="0.15">
      <c r="A132" s="18" t="s">
        <v>29</v>
      </c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</row>
    <row r="133" spans="1:17" ht="12" customHeight="1" x14ac:dyDescent="0.15">
      <c r="A133" s="13" t="s">
        <v>14</v>
      </c>
      <c r="B133" s="13">
        <v>537</v>
      </c>
      <c r="C133" s="15" t="s">
        <v>28</v>
      </c>
      <c r="D133" s="15"/>
      <c r="E133" s="15"/>
      <c r="F133" s="13">
        <v>100</v>
      </c>
      <c r="G133" s="11">
        <v>0.5</v>
      </c>
      <c r="H133" s="11"/>
      <c r="I133" s="12"/>
      <c r="J133" s="11">
        <v>0.1</v>
      </c>
      <c r="K133" s="11"/>
      <c r="L133" s="11"/>
      <c r="M133" s="11"/>
      <c r="N133" s="11">
        <v>10.1</v>
      </c>
      <c r="O133" s="11"/>
      <c r="P133" s="11">
        <v>46</v>
      </c>
      <c r="Q133" s="11">
        <v>2</v>
      </c>
    </row>
    <row r="134" spans="1:17" ht="10.5" customHeight="1" x14ac:dyDescent="0.15">
      <c r="A134" s="13"/>
      <c r="B134" s="13"/>
      <c r="C134" s="14"/>
      <c r="D134" s="14"/>
      <c r="E134" s="14"/>
      <c r="F134" s="13"/>
      <c r="G134" s="11"/>
      <c r="H134" s="11"/>
      <c r="I134" s="12"/>
      <c r="J134" s="11"/>
      <c r="K134" s="11"/>
      <c r="L134" s="11"/>
      <c r="M134" s="11"/>
      <c r="N134" s="11"/>
      <c r="O134" s="11"/>
      <c r="P134" s="11"/>
      <c r="Q134" s="11"/>
    </row>
    <row r="135" spans="1:17" ht="13" x14ac:dyDescent="0.15">
      <c r="A135" s="10" t="s">
        <v>1</v>
      </c>
      <c r="B135" s="10"/>
      <c r="C135" s="10"/>
      <c r="D135" s="10"/>
      <c r="E135" s="10"/>
      <c r="F135" s="9">
        <f>F133</f>
        <v>100</v>
      </c>
      <c r="G135" s="2">
        <f>G133</f>
        <v>0.5</v>
      </c>
      <c r="H135" s="2"/>
      <c r="I135" s="2">
        <f>J133</f>
        <v>0.1</v>
      </c>
      <c r="J135" s="2"/>
      <c r="K135" s="2"/>
      <c r="L135" s="2"/>
      <c r="M135" s="3"/>
      <c r="N135" s="2">
        <f>N133</f>
        <v>10.1</v>
      </c>
      <c r="O135" s="2"/>
      <c r="P135" s="1">
        <f>P133</f>
        <v>46</v>
      </c>
      <c r="Q135" s="1">
        <f>Q133</f>
        <v>2</v>
      </c>
    </row>
    <row r="136" spans="1:17" ht="14" x14ac:dyDescent="0.15">
      <c r="A136" s="18" t="s">
        <v>27</v>
      </c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</row>
    <row r="137" spans="1:17" ht="12" customHeight="1" x14ac:dyDescent="0.15">
      <c r="A137" s="17">
        <v>2013</v>
      </c>
      <c r="B137" s="17">
        <v>4</v>
      </c>
      <c r="C137" s="15" t="s">
        <v>26</v>
      </c>
      <c r="D137" s="15"/>
      <c r="E137" s="15"/>
      <c r="F137" s="17">
        <v>45</v>
      </c>
      <c r="G137" s="32">
        <v>0.5</v>
      </c>
      <c r="H137" s="31"/>
      <c r="I137" s="34"/>
      <c r="J137" s="32">
        <v>5</v>
      </c>
      <c r="K137" s="33"/>
      <c r="L137" s="33"/>
      <c r="M137" s="31"/>
      <c r="N137" s="32">
        <v>2.8</v>
      </c>
      <c r="O137" s="31"/>
      <c r="P137" s="30">
        <v>54</v>
      </c>
      <c r="Q137" s="30">
        <v>8.5</v>
      </c>
    </row>
    <row r="138" spans="1:17" ht="10.5" customHeight="1" x14ac:dyDescent="0.15">
      <c r="A138" s="16"/>
      <c r="B138" s="16"/>
      <c r="C138" s="14" t="s">
        <v>25</v>
      </c>
      <c r="D138" s="14"/>
      <c r="E138" s="14"/>
      <c r="F138" s="16"/>
      <c r="G138" s="27"/>
      <c r="H138" s="26"/>
      <c r="I138" s="29"/>
      <c r="J138" s="27"/>
      <c r="K138" s="28"/>
      <c r="L138" s="28"/>
      <c r="M138" s="26"/>
      <c r="N138" s="27"/>
      <c r="O138" s="26"/>
      <c r="P138" s="25"/>
      <c r="Q138" s="25"/>
    </row>
    <row r="139" spans="1:17" ht="12" customHeight="1" x14ac:dyDescent="0.15">
      <c r="A139" s="13" t="s">
        <v>14</v>
      </c>
      <c r="B139" s="13">
        <v>136</v>
      </c>
      <c r="C139" s="15" t="s">
        <v>24</v>
      </c>
      <c r="D139" s="15"/>
      <c r="E139" s="15"/>
      <c r="F139" s="13">
        <v>150</v>
      </c>
      <c r="G139" s="11">
        <v>1.6</v>
      </c>
      <c r="H139" s="11"/>
      <c r="I139" s="12"/>
      <c r="J139" s="11">
        <v>3.2</v>
      </c>
      <c r="K139" s="11"/>
      <c r="L139" s="11"/>
      <c r="M139" s="11"/>
      <c r="N139" s="11">
        <v>8.6999999999999993</v>
      </c>
      <c r="O139" s="11"/>
      <c r="P139" s="11">
        <v>70</v>
      </c>
      <c r="Q139" s="11">
        <v>6.6</v>
      </c>
    </row>
    <row r="140" spans="1:17" ht="18" customHeight="1" x14ac:dyDescent="0.15">
      <c r="A140" s="13"/>
      <c r="B140" s="13"/>
      <c r="C140" s="24" t="s">
        <v>23</v>
      </c>
      <c r="D140" s="24"/>
      <c r="E140" s="24"/>
      <c r="F140" s="13"/>
      <c r="G140" s="11"/>
      <c r="H140" s="11"/>
      <c r="I140" s="12"/>
      <c r="J140" s="11"/>
      <c r="K140" s="11"/>
      <c r="L140" s="11"/>
      <c r="M140" s="11"/>
      <c r="N140" s="11"/>
      <c r="O140" s="11"/>
      <c r="P140" s="11"/>
      <c r="Q140" s="11"/>
    </row>
    <row r="141" spans="1:17" ht="18" customHeight="1" x14ac:dyDescent="0.15">
      <c r="A141" s="21" t="s">
        <v>14</v>
      </c>
      <c r="B141" s="21" t="s">
        <v>22</v>
      </c>
      <c r="C141" s="23" t="s">
        <v>21</v>
      </c>
      <c r="D141" s="23"/>
      <c r="E141" s="23"/>
      <c r="F141" s="21">
        <v>6</v>
      </c>
      <c r="G141" s="19">
        <v>0.19</v>
      </c>
      <c r="H141" s="19"/>
      <c r="I141" s="20"/>
      <c r="J141" s="19">
        <v>10.5</v>
      </c>
      <c r="K141" s="19"/>
      <c r="L141" s="19"/>
      <c r="M141" s="19"/>
      <c r="N141" s="19">
        <v>0.25</v>
      </c>
      <c r="O141" s="19"/>
      <c r="P141" s="19">
        <v>11</v>
      </c>
      <c r="Q141" s="19" t="s">
        <v>4</v>
      </c>
    </row>
    <row r="142" spans="1:17" ht="18" customHeight="1" x14ac:dyDescent="0.15">
      <c r="A142" s="21"/>
      <c r="B142" s="21"/>
      <c r="C142" s="22" t="s">
        <v>20</v>
      </c>
      <c r="D142" s="22"/>
      <c r="E142" s="22"/>
      <c r="F142" s="21"/>
      <c r="G142" s="19"/>
      <c r="H142" s="19"/>
      <c r="I142" s="20"/>
      <c r="J142" s="19"/>
      <c r="K142" s="19"/>
      <c r="L142" s="19"/>
      <c r="M142" s="19"/>
      <c r="N142" s="19"/>
      <c r="O142" s="19"/>
      <c r="P142" s="19"/>
      <c r="Q142" s="19"/>
    </row>
    <row r="143" spans="1:17" ht="12" customHeight="1" x14ac:dyDescent="0.15">
      <c r="A143" s="13">
        <v>2013</v>
      </c>
      <c r="B143" s="13">
        <v>411</v>
      </c>
      <c r="C143" s="15" t="s">
        <v>19</v>
      </c>
      <c r="D143" s="15"/>
      <c r="E143" s="15"/>
      <c r="F143" s="13">
        <v>160</v>
      </c>
      <c r="G143" s="11">
        <v>12.14</v>
      </c>
      <c r="H143" s="11"/>
      <c r="I143" s="12"/>
      <c r="J143" s="11">
        <v>12</v>
      </c>
      <c r="K143" s="11"/>
      <c r="L143" s="11"/>
      <c r="M143" s="11"/>
      <c r="N143" s="11">
        <v>28.7</v>
      </c>
      <c r="O143" s="11"/>
      <c r="P143" s="11">
        <v>271</v>
      </c>
      <c r="Q143" s="11">
        <v>0.98</v>
      </c>
    </row>
    <row r="144" spans="1:17" ht="10.5" customHeight="1" x14ac:dyDescent="0.15">
      <c r="A144" s="13"/>
      <c r="B144" s="13"/>
      <c r="C144" s="14" t="s">
        <v>18</v>
      </c>
      <c r="D144" s="14"/>
      <c r="E144" s="14"/>
      <c r="F144" s="13"/>
      <c r="G144" s="11"/>
      <c r="H144" s="11"/>
      <c r="I144" s="12"/>
      <c r="J144" s="11"/>
      <c r="K144" s="11"/>
      <c r="L144" s="11"/>
      <c r="M144" s="11"/>
      <c r="N144" s="11"/>
      <c r="O144" s="11"/>
      <c r="P144" s="11"/>
      <c r="Q144" s="11"/>
    </row>
    <row r="145" spans="1:17" ht="12" x14ac:dyDescent="0.15">
      <c r="A145" s="13" t="s">
        <v>14</v>
      </c>
      <c r="B145" s="13" t="s">
        <v>17</v>
      </c>
      <c r="C145" s="15" t="s">
        <v>16</v>
      </c>
      <c r="D145" s="15"/>
      <c r="E145" s="15"/>
      <c r="F145" s="13">
        <v>20</v>
      </c>
      <c r="G145" s="11">
        <v>1.5</v>
      </c>
      <c r="H145" s="11"/>
      <c r="I145" s="12"/>
      <c r="J145" s="11">
        <v>0.16</v>
      </c>
      <c r="K145" s="11"/>
      <c r="L145" s="11"/>
      <c r="M145" s="11"/>
      <c r="N145" s="11">
        <v>9.83</v>
      </c>
      <c r="O145" s="11"/>
      <c r="P145" s="11">
        <v>46.6</v>
      </c>
      <c r="Q145" s="11" t="s">
        <v>4</v>
      </c>
    </row>
    <row r="146" spans="1:17" x14ac:dyDescent="0.15">
      <c r="A146" s="13"/>
      <c r="B146" s="13"/>
      <c r="C146" s="14" t="s">
        <v>15</v>
      </c>
      <c r="D146" s="14"/>
      <c r="E146" s="14"/>
      <c r="F146" s="13"/>
      <c r="G146" s="11"/>
      <c r="H146" s="11"/>
      <c r="I146" s="12"/>
      <c r="J146" s="11"/>
      <c r="K146" s="11"/>
      <c r="L146" s="11"/>
      <c r="M146" s="11"/>
      <c r="N146" s="11"/>
      <c r="O146" s="11"/>
      <c r="P146" s="11"/>
      <c r="Q146" s="11"/>
    </row>
    <row r="147" spans="1:17" ht="12" x14ac:dyDescent="0.15">
      <c r="A147" s="13" t="s">
        <v>14</v>
      </c>
      <c r="B147" s="13" t="s">
        <v>13</v>
      </c>
      <c r="C147" s="15" t="s">
        <v>12</v>
      </c>
      <c r="D147" s="15"/>
      <c r="E147" s="15"/>
      <c r="F147" s="13">
        <v>10</v>
      </c>
      <c r="G147" s="11">
        <v>0.66</v>
      </c>
      <c r="H147" s="11"/>
      <c r="I147" s="12"/>
      <c r="J147" s="11">
        <v>0.1</v>
      </c>
      <c r="K147" s="11"/>
      <c r="L147" s="11"/>
      <c r="M147" s="11"/>
      <c r="N147" s="11">
        <v>3.3</v>
      </c>
      <c r="O147" s="11"/>
      <c r="P147" s="11">
        <v>17.100000000000001</v>
      </c>
      <c r="Q147" s="11" t="s">
        <v>4</v>
      </c>
    </row>
    <row r="148" spans="1:17" x14ac:dyDescent="0.15">
      <c r="A148" s="13"/>
      <c r="B148" s="13"/>
      <c r="C148" s="14" t="s">
        <v>11</v>
      </c>
      <c r="D148" s="14"/>
      <c r="E148" s="14"/>
      <c r="F148" s="13"/>
      <c r="G148" s="11"/>
      <c r="H148" s="11"/>
      <c r="I148" s="12"/>
      <c r="J148" s="11"/>
      <c r="K148" s="11"/>
      <c r="L148" s="11"/>
      <c r="M148" s="11"/>
      <c r="N148" s="11"/>
      <c r="O148" s="11"/>
      <c r="P148" s="11"/>
      <c r="Q148" s="11"/>
    </row>
    <row r="149" spans="1:17" ht="12" customHeight="1" x14ac:dyDescent="0.15">
      <c r="A149" s="13">
        <v>2013</v>
      </c>
      <c r="B149" s="13">
        <v>527</v>
      </c>
      <c r="C149" s="15" t="s">
        <v>10</v>
      </c>
      <c r="D149" s="15"/>
      <c r="E149" s="15"/>
      <c r="F149" s="13" t="s">
        <v>9</v>
      </c>
      <c r="G149" s="11">
        <v>0.38</v>
      </c>
      <c r="H149" s="11"/>
      <c r="I149" s="12"/>
      <c r="J149" s="11">
        <v>0</v>
      </c>
      <c r="K149" s="11"/>
      <c r="L149" s="11"/>
      <c r="M149" s="11"/>
      <c r="N149" s="11">
        <v>20.3</v>
      </c>
      <c r="O149" s="11"/>
      <c r="P149" s="11">
        <v>82.5</v>
      </c>
      <c r="Q149" s="11">
        <v>0.4</v>
      </c>
    </row>
    <row r="150" spans="1:17" ht="10.5" customHeight="1" x14ac:dyDescent="0.15">
      <c r="A150" s="13"/>
      <c r="B150" s="13"/>
      <c r="C150" s="14" t="s">
        <v>8</v>
      </c>
      <c r="D150" s="14"/>
      <c r="E150" s="14"/>
      <c r="F150" s="13"/>
      <c r="G150" s="11"/>
      <c r="H150" s="11"/>
      <c r="I150" s="12"/>
      <c r="J150" s="11"/>
      <c r="K150" s="11"/>
      <c r="L150" s="11"/>
      <c r="M150" s="11"/>
      <c r="N150" s="11"/>
      <c r="O150" s="11"/>
      <c r="P150" s="11"/>
      <c r="Q150" s="11"/>
    </row>
    <row r="151" spans="1:17" ht="13" x14ac:dyDescent="0.15">
      <c r="A151" s="10" t="s">
        <v>1</v>
      </c>
      <c r="B151" s="10"/>
      <c r="C151" s="10"/>
      <c r="D151" s="10"/>
      <c r="E151" s="10"/>
      <c r="F151" s="9">
        <f>F149+F147+F145+F143+F141+F139+F137</f>
        <v>541</v>
      </c>
      <c r="G151" s="2">
        <f>G149+G147+G145+G143+G141+G139+G137</f>
        <v>16.97</v>
      </c>
      <c r="H151" s="2"/>
      <c r="I151" s="2">
        <f>J149+J147+J145+J143+J141+J139+J137</f>
        <v>30.959999999999997</v>
      </c>
      <c r="J151" s="2"/>
      <c r="K151" s="2"/>
      <c r="L151" s="2"/>
      <c r="M151" s="3"/>
      <c r="N151" s="2">
        <f>N149+N147+N145+N143+N141+N139+N137</f>
        <v>73.88</v>
      </c>
      <c r="O151" s="2"/>
      <c r="P151" s="8">
        <f>P149+P147+P145+P143+P141+P139+P137</f>
        <v>552.20000000000005</v>
      </c>
      <c r="Q151" s="8">
        <f>Q149+Q147+Q145+Q143+Q141+Q139+Q137</f>
        <v>16.48</v>
      </c>
    </row>
    <row r="152" spans="1:17" ht="14" x14ac:dyDescent="0.15">
      <c r="A152" s="18" t="s">
        <v>7</v>
      </c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</row>
    <row r="153" spans="1:17" ht="12" customHeight="1" x14ac:dyDescent="0.15">
      <c r="A153" s="17">
        <v>2013</v>
      </c>
      <c r="B153" s="13" t="s">
        <v>6</v>
      </c>
      <c r="C153" s="15" t="s">
        <v>5</v>
      </c>
      <c r="D153" s="15"/>
      <c r="E153" s="15"/>
      <c r="F153" s="13">
        <v>180</v>
      </c>
      <c r="G153" s="11">
        <v>0.09</v>
      </c>
      <c r="H153" s="11"/>
      <c r="I153" s="12"/>
      <c r="J153" s="11">
        <v>0</v>
      </c>
      <c r="K153" s="11"/>
      <c r="L153" s="11"/>
      <c r="M153" s="11"/>
      <c r="N153" s="11">
        <v>13.2</v>
      </c>
      <c r="O153" s="11"/>
      <c r="P153" s="11">
        <v>54</v>
      </c>
      <c r="Q153" s="11" t="s">
        <v>4</v>
      </c>
    </row>
    <row r="154" spans="1:17" ht="10.5" customHeight="1" x14ac:dyDescent="0.15">
      <c r="A154" s="16"/>
      <c r="B154" s="13"/>
      <c r="C154" s="14" t="s">
        <v>3</v>
      </c>
      <c r="D154" s="14"/>
      <c r="E154" s="14"/>
      <c r="F154" s="13"/>
      <c r="G154" s="11"/>
      <c r="H154" s="11"/>
      <c r="I154" s="12"/>
      <c r="J154" s="11"/>
      <c r="K154" s="11"/>
      <c r="L154" s="11"/>
      <c r="M154" s="11"/>
      <c r="N154" s="11"/>
      <c r="O154" s="11"/>
      <c r="P154" s="11"/>
      <c r="Q154" s="11"/>
    </row>
    <row r="155" spans="1:17" ht="12" customHeight="1" x14ac:dyDescent="0.15">
      <c r="A155" s="13">
        <v>2013</v>
      </c>
      <c r="B155" s="13">
        <v>577</v>
      </c>
      <c r="C155" s="15" t="s">
        <v>2</v>
      </c>
      <c r="D155" s="15"/>
      <c r="E155" s="15"/>
      <c r="F155" s="13">
        <v>40</v>
      </c>
      <c r="G155" s="11">
        <v>3.32</v>
      </c>
      <c r="H155" s="11"/>
      <c r="I155" s="12"/>
      <c r="J155" s="11">
        <v>3.2</v>
      </c>
      <c r="K155" s="11"/>
      <c r="L155" s="11"/>
      <c r="M155" s="11"/>
      <c r="N155" s="11">
        <v>4.16</v>
      </c>
      <c r="O155" s="11"/>
      <c r="P155" s="11">
        <v>138.4</v>
      </c>
      <c r="Q155" s="11">
        <v>0</v>
      </c>
    </row>
    <row r="156" spans="1:17" ht="10.5" customHeight="1" x14ac:dyDescent="0.15">
      <c r="A156" s="13"/>
      <c r="B156" s="13"/>
      <c r="C156" s="14"/>
      <c r="D156" s="14"/>
      <c r="E156" s="14"/>
      <c r="F156" s="13"/>
      <c r="G156" s="11"/>
      <c r="H156" s="11"/>
      <c r="I156" s="12"/>
      <c r="J156" s="11"/>
      <c r="K156" s="11"/>
      <c r="L156" s="11"/>
      <c r="M156" s="11"/>
      <c r="N156" s="11"/>
      <c r="O156" s="11"/>
      <c r="P156" s="11"/>
      <c r="Q156" s="11"/>
    </row>
    <row r="157" spans="1:17" ht="13" x14ac:dyDescent="0.15">
      <c r="A157" s="10" t="s">
        <v>1</v>
      </c>
      <c r="B157" s="10"/>
      <c r="C157" s="10"/>
      <c r="D157" s="10"/>
      <c r="E157" s="10"/>
      <c r="F157" s="9">
        <f>F155+F153</f>
        <v>220</v>
      </c>
      <c r="G157" s="2">
        <f>G155+G153</f>
        <v>3.4099999999999997</v>
      </c>
      <c r="H157" s="2"/>
      <c r="I157" s="2">
        <f>J155+J153</f>
        <v>3.2</v>
      </c>
      <c r="J157" s="2"/>
      <c r="K157" s="2"/>
      <c r="L157" s="2"/>
      <c r="M157" s="3"/>
      <c r="N157" s="2">
        <f>N155+N153</f>
        <v>17.36</v>
      </c>
      <c r="O157" s="2"/>
      <c r="P157" s="8">
        <f>P155+P153</f>
        <v>192.4</v>
      </c>
      <c r="Q157" s="8">
        <f>Q155+Q153</f>
        <v>0</v>
      </c>
    </row>
    <row r="158" spans="1:17" ht="14" x14ac:dyDescent="0.15">
      <c r="A158" s="18" t="s">
        <v>56</v>
      </c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</row>
    <row r="159" spans="1:17" ht="12" customHeight="1" x14ac:dyDescent="0.15">
      <c r="A159" s="21" t="s">
        <v>14</v>
      </c>
      <c r="B159" s="21">
        <v>433</v>
      </c>
      <c r="C159" s="23" t="s">
        <v>55</v>
      </c>
      <c r="D159" s="23"/>
      <c r="E159" s="23"/>
      <c r="F159" s="21">
        <v>120</v>
      </c>
      <c r="G159" s="19">
        <v>2.4</v>
      </c>
      <c r="H159" s="19"/>
      <c r="I159" s="20"/>
      <c r="J159" s="19">
        <v>9.5</v>
      </c>
      <c r="K159" s="19"/>
      <c r="L159" s="19"/>
      <c r="M159" s="19"/>
      <c r="N159" s="19">
        <v>15.2</v>
      </c>
      <c r="O159" s="19"/>
      <c r="P159" s="19">
        <v>156</v>
      </c>
      <c r="Q159" s="19">
        <v>17.5</v>
      </c>
    </row>
    <row r="160" spans="1:17" ht="10.5" customHeight="1" x14ac:dyDescent="0.15">
      <c r="A160" s="21"/>
      <c r="B160" s="21"/>
      <c r="C160" s="42" t="s">
        <v>54</v>
      </c>
      <c r="D160" s="42"/>
      <c r="E160" s="42"/>
      <c r="F160" s="21"/>
      <c r="G160" s="19"/>
      <c r="H160" s="19"/>
      <c r="I160" s="20"/>
      <c r="J160" s="19"/>
      <c r="K160" s="19"/>
      <c r="L160" s="19"/>
      <c r="M160" s="19"/>
      <c r="N160" s="19"/>
      <c r="O160" s="19"/>
      <c r="P160" s="19"/>
      <c r="Q160" s="19"/>
    </row>
    <row r="161" spans="1:17" ht="12" x14ac:dyDescent="0.15">
      <c r="A161" s="13" t="s">
        <v>14</v>
      </c>
      <c r="B161" s="13" t="s">
        <v>37</v>
      </c>
      <c r="C161" s="15" t="s">
        <v>36</v>
      </c>
      <c r="D161" s="15"/>
      <c r="E161" s="15"/>
      <c r="F161" s="13">
        <v>20</v>
      </c>
      <c r="G161" s="11">
        <v>1.5</v>
      </c>
      <c r="H161" s="11"/>
      <c r="I161" s="12"/>
      <c r="J161" s="11">
        <v>0.5</v>
      </c>
      <c r="K161" s="11"/>
      <c r="L161" s="11"/>
      <c r="M161" s="11"/>
      <c r="N161" s="11">
        <v>10.3</v>
      </c>
      <c r="O161" s="11"/>
      <c r="P161" s="11">
        <v>52</v>
      </c>
      <c r="Q161" s="11" t="s">
        <v>4</v>
      </c>
    </row>
    <row r="162" spans="1:17" x14ac:dyDescent="0.15">
      <c r="A162" s="13"/>
      <c r="B162" s="13"/>
      <c r="C162" s="14" t="s">
        <v>35</v>
      </c>
      <c r="D162" s="14"/>
      <c r="E162" s="14"/>
      <c r="F162" s="13"/>
      <c r="G162" s="11"/>
      <c r="H162" s="11"/>
      <c r="I162" s="12"/>
      <c r="J162" s="11"/>
      <c r="K162" s="11"/>
      <c r="L162" s="11"/>
      <c r="M162" s="11"/>
      <c r="N162" s="11"/>
      <c r="O162" s="11"/>
      <c r="P162" s="11"/>
      <c r="Q162" s="11"/>
    </row>
    <row r="163" spans="1:17" ht="12" customHeight="1" x14ac:dyDescent="0.15">
      <c r="A163" s="17">
        <v>2013</v>
      </c>
      <c r="B163" s="13" t="s">
        <v>6</v>
      </c>
      <c r="C163" s="15" t="s">
        <v>5</v>
      </c>
      <c r="D163" s="15"/>
      <c r="E163" s="15"/>
      <c r="F163" s="13">
        <v>180</v>
      </c>
      <c r="G163" s="11">
        <v>0.09</v>
      </c>
      <c r="H163" s="11"/>
      <c r="I163" s="12"/>
      <c r="J163" s="11">
        <v>0</v>
      </c>
      <c r="K163" s="11"/>
      <c r="L163" s="11"/>
      <c r="M163" s="11"/>
      <c r="N163" s="11">
        <v>13.5</v>
      </c>
      <c r="O163" s="11"/>
      <c r="P163" s="11">
        <v>54</v>
      </c>
      <c r="Q163" s="11" t="s">
        <v>4</v>
      </c>
    </row>
    <row r="164" spans="1:17" ht="10.5" customHeight="1" x14ac:dyDescent="0.15">
      <c r="A164" s="16"/>
      <c r="B164" s="13"/>
      <c r="C164" s="14" t="s">
        <v>3</v>
      </c>
      <c r="D164" s="14"/>
      <c r="E164" s="14"/>
      <c r="F164" s="13"/>
      <c r="G164" s="11"/>
      <c r="H164" s="11"/>
      <c r="I164" s="12"/>
      <c r="J164" s="11"/>
      <c r="K164" s="11"/>
      <c r="L164" s="11"/>
      <c r="M164" s="11"/>
      <c r="N164" s="11"/>
      <c r="O164" s="11"/>
      <c r="P164" s="11"/>
      <c r="Q164" s="11"/>
    </row>
    <row r="165" spans="1:17" ht="13" x14ac:dyDescent="0.15">
      <c r="A165" s="10" t="s">
        <v>1</v>
      </c>
      <c r="B165" s="10"/>
      <c r="C165" s="10"/>
      <c r="D165" s="10"/>
      <c r="E165" s="10"/>
      <c r="F165" s="9">
        <f>F163+F161+F159</f>
        <v>320</v>
      </c>
      <c r="G165" s="2">
        <f>G163+G161+G159</f>
        <v>3.99</v>
      </c>
      <c r="H165" s="2"/>
      <c r="I165" s="2">
        <f>J163+J161+J159</f>
        <v>10</v>
      </c>
      <c r="J165" s="2"/>
      <c r="K165" s="2"/>
      <c r="L165" s="2"/>
      <c r="M165" s="3"/>
      <c r="N165" s="2">
        <f>N163+N161+N159</f>
        <v>39</v>
      </c>
      <c r="O165" s="2"/>
      <c r="P165" s="8">
        <f>P163+P161+P159</f>
        <v>262</v>
      </c>
      <c r="Q165" s="8">
        <f>Q163+Q161+Q159</f>
        <v>17.5</v>
      </c>
    </row>
    <row r="166" spans="1:17" ht="13" x14ac:dyDescent="0.15">
      <c r="A166" s="7" t="s">
        <v>0</v>
      </c>
      <c r="B166" s="6"/>
      <c r="C166" s="6"/>
      <c r="D166" s="6"/>
      <c r="E166" s="5"/>
      <c r="F166" s="4">
        <f>F165+F157+F151+F135+F131</f>
        <v>1524</v>
      </c>
      <c r="G166" s="2">
        <f>G165+G157+G151+G135+G131</f>
        <v>47.33</v>
      </c>
      <c r="H166" s="2"/>
      <c r="I166" s="2">
        <f>I165+I157+I151+I135+I131</f>
        <v>82.44</v>
      </c>
      <c r="J166" s="2"/>
      <c r="K166" s="2"/>
      <c r="L166" s="2"/>
      <c r="M166" s="3"/>
      <c r="N166" s="2">
        <f>N165+N157+N151+N135+N131</f>
        <v>201.52</v>
      </c>
      <c r="O166" s="2"/>
      <c r="P166" s="1">
        <f>P165+P157+P151+P135+P131</f>
        <v>1573.9299999999998</v>
      </c>
      <c r="Q166" s="1">
        <f>Q165+Q157+Q151+Q135+Q131</f>
        <v>37.620000000000005</v>
      </c>
    </row>
    <row r="168" spans="1:17" ht="23" x14ac:dyDescent="0.15">
      <c r="E168" s="41" t="s">
        <v>53</v>
      </c>
      <c r="F168" s="41"/>
      <c r="G168" s="41"/>
    </row>
    <row r="169" spans="1:17" ht="16" x14ac:dyDescent="0.15">
      <c r="D169" s="40">
        <f>D114</f>
        <v>46149</v>
      </c>
      <c r="E169" s="40"/>
      <c r="F169" s="40"/>
      <c r="G169" s="40"/>
      <c r="H169" s="40"/>
      <c r="I169" s="40"/>
      <c r="J169" s="40"/>
    </row>
    <row r="171" spans="1:17" ht="18" x14ac:dyDescent="0.15">
      <c r="B171" s="39" t="s">
        <v>52</v>
      </c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</row>
    <row r="173" spans="1:17" ht="12" x14ac:dyDescent="0.15">
      <c r="A173" s="38" t="s">
        <v>51</v>
      </c>
      <c r="B173" s="38" t="s">
        <v>50</v>
      </c>
      <c r="C173" s="38" t="s">
        <v>49</v>
      </c>
      <c r="D173" s="38"/>
      <c r="E173" s="38"/>
      <c r="F173" s="38" t="s">
        <v>48</v>
      </c>
      <c r="G173" s="38" t="s">
        <v>47</v>
      </c>
      <c r="H173" s="38"/>
      <c r="I173" s="38"/>
      <c r="J173" s="38"/>
      <c r="K173" s="38"/>
      <c r="L173" s="38"/>
      <c r="M173" s="38"/>
      <c r="N173" s="38"/>
      <c r="O173" s="38" t="s">
        <v>46</v>
      </c>
      <c r="P173" s="38"/>
      <c r="Q173" s="38" t="s">
        <v>45</v>
      </c>
    </row>
    <row r="174" spans="1:17" ht="12" x14ac:dyDescent="0.15">
      <c r="A174" s="38"/>
      <c r="B174" s="38"/>
      <c r="C174" s="38"/>
      <c r="D174" s="38"/>
      <c r="E174" s="38"/>
      <c r="F174" s="38"/>
      <c r="G174" s="38" t="s">
        <v>44</v>
      </c>
      <c r="H174" s="38"/>
      <c r="I174" s="38" t="s">
        <v>43</v>
      </c>
      <c r="J174" s="38"/>
      <c r="K174" s="38"/>
      <c r="L174" s="38"/>
      <c r="M174" s="38" t="s">
        <v>42</v>
      </c>
      <c r="N174" s="38"/>
      <c r="O174" s="38"/>
      <c r="P174" s="38"/>
      <c r="Q174" s="38"/>
    </row>
    <row r="175" spans="1:17" ht="14" x14ac:dyDescent="0.15">
      <c r="A175" s="18" t="s">
        <v>41</v>
      </c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</row>
    <row r="176" spans="1:17" ht="12" customHeight="1" x14ac:dyDescent="0.15">
      <c r="A176" s="13" t="s">
        <v>14</v>
      </c>
      <c r="B176" s="13">
        <v>325</v>
      </c>
      <c r="C176" s="15" t="s">
        <v>40</v>
      </c>
      <c r="D176" s="15"/>
      <c r="E176" s="15"/>
      <c r="F176" s="13">
        <v>120</v>
      </c>
      <c r="G176" s="11">
        <v>16.600000000000001</v>
      </c>
      <c r="H176" s="11"/>
      <c r="I176" s="12"/>
      <c r="J176" s="11">
        <v>15.8</v>
      </c>
      <c r="K176" s="11"/>
      <c r="L176" s="11"/>
      <c r="M176" s="11"/>
      <c r="N176" s="11">
        <v>25.4</v>
      </c>
      <c r="O176" s="11"/>
      <c r="P176" s="11">
        <v>310</v>
      </c>
      <c r="Q176" s="11">
        <v>0.24</v>
      </c>
    </row>
    <row r="177" spans="1:17" ht="10.5" customHeight="1" x14ac:dyDescent="0.15">
      <c r="A177" s="13"/>
      <c r="B177" s="13"/>
      <c r="C177" s="37" t="s">
        <v>39</v>
      </c>
      <c r="D177" s="37"/>
      <c r="E177" s="37"/>
      <c r="F177" s="13"/>
      <c r="G177" s="11"/>
      <c r="H177" s="11"/>
      <c r="I177" s="12"/>
      <c r="J177" s="11"/>
      <c r="K177" s="11"/>
      <c r="L177" s="11"/>
      <c r="M177" s="11"/>
      <c r="N177" s="11"/>
      <c r="O177" s="11"/>
      <c r="P177" s="11"/>
      <c r="Q177" s="11"/>
    </row>
    <row r="178" spans="1:17" ht="10.5" customHeight="1" x14ac:dyDescent="0.15">
      <c r="A178" s="13">
        <v>2013</v>
      </c>
      <c r="B178" s="13">
        <v>490</v>
      </c>
      <c r="C178" s="15" t="s">
        <v>38</v>
      </c>
      <c r="D178" s="15"/>
      <c r="E178" s="15"/>
      <c r="F178" s="13">
        <v>20</v>
      </c>
      <c r="G178" s="11">
        <v>1.44</v>
      </c>
      <c r="H178" s="11"/>
      <c r="I178" s="12"/>
      <c r="J178" s="11">
        <v>17</v>
      </c>
      <c r="K178" s="11"/>
      <c r="L178" s="11"/>
      <c r="M178" s="11"/>
      <c r="N178" s="11">
        <v>11.16</v>
      </c>
      <c r="O178" s="11"/>
      <c r="P178" s="11">
        <v>65.930000000000007</v>
      </c>
      <c r="Q178" s="11">
        <v>0.2</v>
      </c>
    </row>
    <row r="179" spans="1:17" ht="10.5" customHeight="1" x14ac:dyDescent="0.15">
      <c r="A179" s="13"/>
      <c r="B179" s="13"/>
      <c r="C179" s="14"/>
      <c r="D179" s="14"/>
      <c r="E179" s="14"/>
      <c r="F179" s="13"/>
      <c r="G179" s="11"/>
      <c r="H179" s="11"/>
      <c r="I179" s="12"/>
      <c r="J179" s="11"/>
      <c r="K179" s="11"/>
      <c r="L179" s="11"/>
      <c r="M179" s="11"/>
      <c r="N179" s="11"/>
      <c r="O179" s="11"/>
      <c r="P179" s="11"/>
      <c r="Q179" s="11"/>
    </row>
    <row r="180" spans="1:17" ht="12" customHeight="1" x14ac:dyDescent="0.15">
      <c r="A180" s="13" t="s">
        <v>14</v>
      </c>
      <c r="B180" s="13" t="s">
        <v>37</v>
      </c>
      <c r="C180" s="15" t="s">
        <v>36</v>
      </c>
      <c r="D180" s="15"/>
      <c r="E180" s="15"/>
      <c r="F180" s="13">
        <v>20</v>
      </c>
      <c r="G180" s="11">
        <v>1.5</v>
      </c>
      <c r="H180" s="11"/>
      <c r="I180" s="12"/>
      <c r="J180" s="11">
        <v>0.5</v>
      </c>
      <c r="K180" s="11"/>
      <c r="L180" s="11"/>
      <c r="M180" s="11"/>
      <c r="N180" s="11">
        <v>10.3</v>
      </c>
      <c r="O180" s="11"/>
      <c r="P180" s="11">
        <v>52</v>
      </c>
      <c r="Q180" s="11" t="s">
        <v>4</v>
      </c>
    </row>
    <row r="181" spans="1:17" ht="10.5" customHeight="1" x14ac:dyDescent="0.15">
      <c r="A181" s="13"/>
      <c r="B181" s="13"/>
      <c r="C181" s="14" t="s">
        <v>35</v>
      </c>
      <c r="D181" s="14"/>
      <c r="E181" s="14"/>
      <c r="F181" s="13"/>
      <c r="G181" s="11"/>
      <c r="H181" s="11"/>
      <c r="I181" s="12"/>
      <c r="J181" s="11"/>
      <c r="K181" s="11"/>
      <c r="L181" s="11"/>
      <c r="M181" s="11"/>
      <c r="N181" s="11"/>
      <c r="O181" s="11"/>
      <c r="P181" s="11"/>
      <c r="Q181" s="11"/>
    </row>
    <row r="182" spans="1:17" ht="12" customHeight="1" x14ac:dyDescent="0.15">
      <c r="A182" s="13" t="s">
        <v>14</v>
      </c>
      <c r="B182" s="13" t="s">
        <v>34</v>
      </c>
      <c r="C182" s="15" t="s">
        <v>33</v>
      </c>
      <c r="D182" s="15"/>
      <c r="E182" s="15"/>
      <c r="F182" s="13">
        <v>3</v>
      </c>
      <c r="G182" s="11">
        <v>0.02</v>
      </c>
      <c r="H182" s="11"/>
      <c r="I182" s="12"/>
      <c r="J182" s="11">
        <v>2.48</v>
      </c>
      <c r="K182" s="11"/>
      <c r="L182" s="11"/>
      <c r="M182" s="11"/>
      <c r="N182" s="11">
        <v>0.02</v>
      </c>
      <c r="O182" s="11"/>
      <c r="P182" s="11">
        <v>22.4</v>
      </c>
      <c r="Q182" s="11" t="s">
        <v>4</v>
      </c>
    </row>
    <row r="183" spans="1:17" ht="10.5" customHeight="1" x14ac:dyDescent="0.15">
      <c r="A183" s="13"/>
      <c r="B183" s="13"/>
      <c r="C183" s="14" t="s">
        <v>32</v>
      </c>
      <c r="D183" s="14"/>
      <c r="E183" s="14"/>
      <c r="F183" s="13"/>
      <c r="G183" s="11"/>
      <c r="H183" s="11"/>
      <c r="I183" s="12"/>
      <c r="J183" s="11"/>
      <c r="K183" s="11"/>
      <c r="L183" s="11"/>
      <c r="M183" s="11"/>
      <c r="N183" s="11"/>
      <c r="O183" s="11"/>
      <c r="P183" s="11"/>
      <c r="Q183" s="11"/>
    </row>
    <row r="184" spans="1:17" ht="12" customHeight="1" x14ac:dyDescent="0.15">
      <c r="A184" s="13">
        <v>2013</v>
      </c>
      <c r="B184" s="13">
        <v>514</v>
      </c>
      <c r="C184" s="15" t="s">
        <v>31</v>
      </c>
      <c r="D184" s="15"/>
      <c r="E184" s="15"/>
      <c r="F184" s="13">
        <v>180</v>
      </c>
      <c r="G184" s="11">
        <v>2.9</v>
      </c>
      <c r="H184" s="11"/>
      <c r="I184" s="12"/>
      <c r="J184" s="11">
        <v>2.4</v>
      </c>
      <c r="K184" s="11"/>
      <c r="L184" s="11"/>
      <c r="M184" s="11"/>
      <c r="N184" s="11">
        <v>14.3</v>
      </c>
      <c r="O184" s="11"/>
      <c r="P184" s="11">
        <v>71</v>
      </c>
      <c r="Q184" s="11">
        <v>1.2</v>
      </c>
    </row>
    <row r="185" spans="1:17" ht="10.5" customHeight="1" x14ac:dyDescent="0.15">
      <c r="A185" s="13"/>
      <c r="B185" s="13"/>
      <c r="C185" s="14" t="s">
        <v>30</v>
      </c>
      <c r="D185" s="14"/>
      <c r="E185" s="14"/>
      <c r="F185" s="13"/>
      <c r="G185" s="11"/>
      <c r="H185" s="11"/>
      <c r="I185" s="12"/>
      <c r="J185" s="11"/>
      <c r="K185" s="11"/>
      <c r="L185" s="11"/>
      <c r="M185" s="11"/>
      <c r="N185" s="11"/>
      <c r="O185" s="11"/>
      <c r="P185" s="11"/>
      <c r="Q185" s="11"/>
    </row>
    <row r="186" spans="1:17" ht="13" x14ac:dyDescent="0.15">
      <c r="A186" s="10" t="s">
        <v>1</v>
      </c>
      <c r="B186" s="10"/>
      <c r="C186" s="10"/>
      <c r="D186" s="10"/>
      <c r="E186" s="10"/>
      <c r="F186" s="9">
        <f>F184+F182+F180+F178+F176</f>
        <v>343</v>
      </c>
      <c r="G186" s="2">
        <f>G184+G182+G180+G178+G176</f>
        <v>22.46</v>
      </c>
      <c r="H186" s="2"/>
      <c r="I186" s="2">
        <f>J184+J182+J180+J178+J176</f>
        <v>38.18</v>
      </c>
      <c r="J186" s="2"/>
      <c r="K186" s="2"/>
      <c r="L186" s="2"/>
      <c r="M186" s="3"/>
      <c r="N186" s="36">
        <f>N184+N182+N180+N178+N176</f>
        <v>61.18</v>
      </c>
      <c r="O186" s="35"/>
      <c r="P186" s="8">
        <f>P184+P182+P180+P178+P176</f>
        <v>521.33000000000004</v>
      </c>
      <c r="Q186" s="8">
        <f>Q184+Q182+Q180+Q178+Q176</f>
        <v>1.64</v>
      </c>
    </row>
    <row r="187" spans="1:17" ht="14" x14ac:dyDescent="0.15">
      <c r="A187" s="18" t="s">
        <v>29</v>
      </c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</row>
    <row r="188" spans="1:17" ht="12" customHeight="1" x14ac:dyDescent="0.15">
      <c r="A188" s="13" t="s">
        <v>14</v>
      </c>
      <c r="B188" s="13">
        <v>537</v>
      </c>
      <c r="C188" s="15" t="s">
        <v>28</v>
      </c>
      <c r="D188" s="15"/>
      <c r="E188" s="15"/>
      <c r="F188" s="13">
        <v>100</v>
      </c>
      <c r="G188" s="11">
        <v>0.5</v>
      </c>
      <c r="H188" s="11"/>
      <c r="I188" s="12"/>
      <c r="J188" s="11">
        <v>0.1</v>
      </c>
      <c r="K188" s="11"/>
      <c r="L188" s="11"/>
      <c r="M188" s="11"/>
      <c r="N188" s="11">
        <v>10.1</v>
      </c>
      <c r="O188" s="11"/>
      <c r="P188" s="11">
        <v>46</v>
      </c>
      <c r="Q188" s="11">
        <v>2</v>
      </c>
    </row>
    <row r="189" spans="1:17" ht="10.5" customHeight="1" x14ac:dyDescent="0.15">
      <c r="A189" s="13"/>
      <c r="B189" s="13"/>
      <c r="C189" s="14"/>
      <c r="D189" s="14"/>
      <c r="E189" s="14"/>
      <c r="F189" s="13"/>
      <c r="G189" s="11"/>
      <c r="H189" s="11"/>
      <c r="I189" s="12"/>
      <c r="J189" s="11"/>
      <c r="K189" s="11"/>
      <c r="L189" s="11"/>
      <c r="M189" s="11"/>
      <c r="N189" s="11"/>
      <c r="O189" s="11"/>
      <c r="P189" s="11"/>
      <c r="Q189" s="11"/>
    </row>
    <row r="190" spans="1:17" ht="13" x14ac:dyDescent="0.15">
      <c r="A190" s="10" t="s">
        <v>1</v>
      </c>
      <c r="B190" s="10"/>
      <c r="C190" s="10"/>
      <c r="D190" s="10"/>
      <c r="E190" s="10"/>
      <c r="F190" s="9">
        <f>F188</f>
        <v>100</v>
      </c>
      <c r="G190" s="2">
        <f>G188</f>
        <v>0.5</v>
      </c>
      <c r="H190" s="2"/>
      <c r="I190" s="2">
        <f>J188</f>
        <v>0.1</v>
      </c>
      <c r="J190" s="2"/>
      <c r="K190" s="2"/>
      <c r="L190" s="2"/>
      <c r="M190" s="3"/>
      <c r="N190" s="2">
        <f>N188</f>
        <v>10.1</v>
      </c>
      <c r="O190" s="2"/>
      <c r="P190" s="1">
        <f>P188</f>
        <v>46</v>
      </c>
      <c r="Q190" s="1">
        <f>Q188</f>
        <v>2</v>
      </c>
    </row>
    <row r="191" spans="1:17" ht="14" x14ac:dyDescent="0.15">
      <c r="A191" s="18" t="s">
        <v>27</v>
      </c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</row>
    <row r="192" spans="1:17" ht="12" customHeight="1" x14ac:dyDescent="0.15">
      <c r="A192" s="17">
        <v>2013</v>
      </c>
      <c r="B192" s="17">
        <v>4</v>
      </c>
      <c r="C192" s="15" t="s">
        <v>26</v>
      </c>
      <c r="D192" s="15"/>
      <c r="E192" s="15"/>
      <c r="F192" s="17">
        <v>45</v>
      </c>
      <c r="G192" s="32">
        <v>0.5</v>
      </c>
      <c r="H192" s="31"/>
      <c r="I192" s="34"/>
      <c r="J192" s="32">
        <v>5</v>
      </c>
      <c r="K192" s="33"/>
      <c r="L192" s="33"/>
      <c r="M192" s="31"/>
      <c r="N192" s="32">
        <v>2.8</v>
      </c>
      <c r="O192" s="31"/>
      <c r="P192" s="30">
        <v>54</v>
      </c>
      <c r="Q192" s="30">
        <v>8.5</v>
      </c>
    </row>
    <row r="193" spans="1:17" ht="10.5" customHeight="1" x14ac:dyDescent="0.15">
      <c r="A193" s="16"/>
      <c r="B193" s="16"/>
      <c r="C193" s="14" t="s">
        <v>25</v>
      </c>
      <c r="D193" s="14"/>
      <c r="E193" s="14"/>
      <c r="F193" s="16"/>
      <c r="G193" s="27"/>
      <c r="H193" s="26"/>
      <c r="I193" s="29"/>
      <c r="J193" s="27"/>
      <c r="K193" s="28"/>
      <c r="L193" s="28"/>
      <c r="M193" s="26"/>
      <c r="N193" s="27"/>
      <c r="O193" s="26"/>
      <c r="P193" s="25"/>
      <c r="Q193" s="25"/>
    </row>
    <row r="194" spans="1:17" ht="12" customHeight="1" x14ac:dyDescent="0.15">
      <c r="A194" s="13" t="s">
        <v>14</v>
      </c>
      <c r="B194" s="13">
        <v>136</v>
      </c>
      <c r="C194" s="15" t="s">
        <v>24</v>
      </c>
      <c r="D194" s="15"/>
      <c r="E194" s="15"/>
      <c r="F194" s="13">
        <v>150</v>
      </c>
      <c r="G194" s="11">
        <v>1.6</v>
      </c>
      <c r="H194" s="11"/>
      <c r="I194" s="12"/>
      <c r="J194" s="11">
        <v>3.2</v>
      </c>
      <c r="K194" s="11"/>
      <c r="L194" s="11"/>
      <c r="M194" s="11"/>
      <c r="N194" s="11">
        <v>8.6999999999999993</v>
      </c>
      <c r="O194" s="11"/>
      <c r="P194" s="11">
        <v>70</v>
      </c>
      <c r="Q194" s="11">
        <v>6.6</v>
      </c>
    </row>
    <row r="195" spans="1:17" ht="10.5" customHeight="1" x14ac:dyDescent="0.15">
      <c r="A195" s="13"/>
      <c r="B195" s="13"/>
      <c r="C195" s="24" t="s">
        <v>23</v>
      </c>
      <c r="D195" s="24"/>
      <c r="E195" s="24"/>
      <c r="F195" s="13"/>
      <c r="G195" s="11"/>
      <c r="H195" s="11"/>
      <c r="I195" s="12"/>
      <c r="J195" s="11"/>
      <c r="K195" s="11"/>
      <c r="L195" s="11"/>
      <c r="M195" s="11"/>
      <c r="N195" s="11"/>
      <c r="O195" s="11"/>
      <c r="P195" s="11"/>
      <c r="Q195" s="11"/>
    </row>
    <row r="196" spans="1:17" ht="10.5" customHeight="1" x14ac:dyDescent="0.15">
      <c r="A196" s="21" t="s">
        <v>14</v>
      </c>
      <c r="B196" s="21" t="s">
        <v>22</v>
      </c>
      <c r="C196" s="23" t="s">
        <v>21</v>
      </c>
      <c r="D196" s="23"/>
      <c r="E196" s="23"/>
      <c r="F196" s="21">
        <v>6</v>
      </c>
      <c r="G196" s="19">
        <v>0.19</v>
      </c>
      <c r="H196" s="19"/>
      <c r="I196" s="20"/>
      <c r="J196" s="19">
        <v>10.5</v>
      </c>
      <c r="K196" s="19"/>
      <c r="L196" s="19"/>
      <c r="M196" s="19"/>
      <c r="N196" s="19">
        <v>0.25</v>
      </c>
      <c r="O196" s="19"/>
      <c r="P196" s="19">
        <v>11</v>
      </c>
      <c r="Q196" s="19" t="s">
        <v>4</v>
      </c>
    </row>
    <row r="197" spans="1:17" ht="10.5" customHeight="1" x14ac:dyDescent="0.15">
      <c r="A197" s="21"/>
      <c r="B197" s="21"/>
      <c r="C197" s="22" t="s">
        <v>20</v>
      </c>
      <c r="D197" s="22"/>
      <c r="E197" s="22"/>
      <c r="F197" s="21"/>
      <c r="G197" s="19"/>
      <c r="H197" s="19"/>
      <c r="I197" s="20"/>
      <c r="J197" s="19"/>
      <c r="K197" s="19"/>
      <c r="L197" s="19"/>
      <c r="M197" s="19"/>
      <c r="N197" s="19"/>
      <c r="O197" s="19"/>
      <c r="P197" s="19"/>
      <c r="Q197" s="19"/>
    </row>
    <row r="198" spans="1:17" ht="10.5" customHeight="1" x14ac:dyDescent="0.15">
      <c r="A198" s="13">
        <v>2013</v>
      </c>
      <c r="B198" s="13">
        <v>411</v>
      </c>
      <c r="C198" s="15" t="s">
        <v>19</v>
      </c>
      <c r="D198" s="15"/>
      <c r="E198" s="15"/>
      <c r="F198" s="13">
        <v>160</v>
      </c>
      <c r="G198" s="11">
        <v>12.14</v>
      </c>
      <c r="H198" s="11"/>
      <c r="I198" s="12"/>
      <c r="J198" s="11">
        <v>12</v>
      </c>
      <c r="K198" s="11"/>
      <c r="L198" s="11"/>
      <c r="M198" s="11"/>
      <c r="N198" s="11">
        <v>28.7</v>
      </c>
      <c r="O198" s="11"/>
      <c r="P198" s="11">
        <v>271</v>
      </c>
      <c r="Q198" s="11">
        <v>0.98</v>
      </c>
    </row>
    <row r="199" spans="1:17" ht="10.5" customHeight="1" x14ac:dyDescent="0.15">
      <c r="A199" s="13"/>
      <c r="B199" s="13"/>
      <c r="C199" s="14" t="s">
        <v>18</v>
      </c>
      <c r="D199" s="14"/>
      <c r="E199" s="14"/>
      <c r="F199" s="13"/>
      <c r="G199" s="11"/>
      <c r="H199" s="11"/>
      <c r="I199" s="12"/>
      <c r="J199" s="11"/>
      <c r="K199" s="11"/>
      <c r="L199" s="11"/>
      <c r="M199" s="11"/>
      <c r="N199" s="11"/>
      <c r="O199" s="11"/>
      <c r="P199" s="11"/>
      <c r="Q199" s="11"/>
    </row>
    <row r="200" spans="1:17" ht="12" customHeight="1" x14ac:dyDescent="0.15">
      <c r="A200" s="13" t="s">
        <v>14</v>
      </c>
      <c r="B200" s="13" t="s">
        <v>17</v>
      </c>
      <c r="C200" s="15" t="s">
        <v>16</v>
      </c>
      <c r="D200" s="15"/>
      <c r="E200" s="15"/>
      <c r="F200" s="13">
        <v>20</v>
      </c>
      <c r="G200" s="11">
        <v>1.5</v>
      </c>
      <c r="H200" s="11"/>
      <c r="I200" s="12"/>
      <c r="J200" s="11">
        <v>0.16</v>
      </c>
      <c r="K200" s="11"/>
      <c r="L200" s="11"/>
      <c r="M200" s="11"/>
      <c r="N200" s="11">
        <v>9.83</v>
      </c>
      <c r="O200" s="11"/>
      <c r="P200" s="11">
        <v>46.6</v>
      </c>
      <c r="Q200" s="11" t="s">
        <v>4</v>
      </c>
    </row>
    <row r="201" spans="1:17" ht="10.5" customHeight="1" x14ac:dyDescent="0.15">
      <c r="A201" s="13"/>
      <c r="B201" s="13"/>
      <c r="C201" s="14" t="s">
        <v>15</v>
      </c>
      <c r="D201" s="14"/>
      <c r="E201" s="14"/>
      <c r="F201" s="13"/>
      <c r="G201" s="11"/>
      <c r="H201" s="11"/>
      <c r="I201" s="12"/>
      <c r="J201" s="11"/>
      <c r="K201" s="11"/>
      <c r="L201" s="11"/>
      <c r="M201" s="11"/>
      <c r="N201" s="11"/>
      <c r="O201" s="11"/>
      <c r="P201" s="11"/>
      <c r="Q201" s="11"/>
    </row>
    <row r="202" spans="1:17" ht="12" customHeight="1" x14ac:dyDescent="0.15">
      <c r="A202" s="13" t="s">
        <v>14</v>
      </c>
      <c r="B202" s="13" t="s">
        <v>13</v>
      </c>
      <c r="C202" s="15" t="s">
        <v>12</v>
      </c>
      <c r="D202" s="15"/>
      <c r="E202" s="15"/>
      <c r="F202" s="13">
        <v>10</v>
      </c>
      <c r="G202" s="11">
        <v>0.66</v>
      </c>
      <c r="H202" s="11"/>
      <c r="I202" s="12"/>
      <c r="J202" s="11">
        <v>0.1</v>
      </c>
      <c r="K202" s="11"/>
      <c r="L202" s="11"/>
      <c r="M202" s="11"/>
      <c r="N202" s="11">
        <v>3.3</v>
      </c>
      <c r="O202" s="11"/>
      <c r="P202" s="11">
        <v>17.100000000000001</v>
      </c>
      <c r="Q202" s="11" t="s">
        <v>4</v>
      </c>
    </row>
    <row r="203" spans="1:17" ht="10.5" customHeight="1" x14ac:dyDescent="0.15">
      <c r="A203" s="13"/>
      <c r="B203" s="13"/>
      <c r="C203" s="14" t="s">
        <v>11</v>
      </c>
      <c r="D203" s="14"/>
      <c r="E203" s="14"/>
      <c r="F203" s="13"/>
      <c r="G203" s="11"/>
      <c r="H203" s="11"/>
      <c r="I203" s="12"/>
      <c r="J203" s="11"/>
      <c r="K203" s="11"/>
      <c r="L203" s="11"/>
      <c r="M203" s="11"/>
      <c r="N203" s="11"/>
      <c r="O203" s="11"/>
      <c r="P203" s="11"/>
      <c r="Q203" s="11"/>
    </row>
    <row r="204" spans="1:17" ht="12" customHeight="1" x14ac:dyDescent="0.15">
      <c r="A204" s="13">
        <v>2013</v>
      </c>
      <c r="B204" s="13">
        <v>527</v>
      </c>
      <c r="C204" s="15" t="s">
        <v>10</v>
      </c>
      <c r="D204" s="15"/>
      <c r="E204" s="15"/>
      <c r="F204" s="13" t="s">
        <v>9</v>
      </c>
      <c r="G204" s="11">
        <v>0.38</v>
      </c>
      <c r="H204" s="11"/>
      <c r="I204" s="12"/>
      <c r="J204" s="11">
        <v>0</v>
      </c>
      <c r="K204" s="11"/>
      <c r="L204" s="11"/>
      <c r="M204" s="11"/>
      <c r="N204" s="11">
        <v>20.3</v>
      </c>
      <c r="O204" s="11"/>
      <c r="P204" s="11">
        <v>82.5</v>
      </c>
      <c r="Q204" s="11">
        <v>0.4</v>
      </c>
    </row>
    <row r="205" spans="1:17" ht="10.5" customHeight="1" x14ac:dyDescent="0.15">
      <c r="A205" s="13"/>
      <c r="B205" s="13"/>
      <c r="C205" s="14" t="s">
        <v>8</v>
      </c>
      <c r="D205" s="14"/>
      <c r="E205" s="14"/>
      <c r="F205" s="13"/>
      <c r="G205" s="11"/>
      <c r="H205" s="11"/>
      <c r="I205" s="12"/>
      <c r="J205" s="11"/>
      <c r="K205" s="11"/>
      <c r="L205" s="11"/>
      <c r="M205" s="11"/>
      <c r="N205" s="11"/>
      <c r="O205" s="11"/>
      <c r="P205" s="11"/>
      <c r="Q205" s="11"/>
    </row>
    <row r="206" spans="1:17" ht="13" x14ac:dyDescent="0.15">
      <c r="A206" s="10" t="s">
        <v>1</v>
      </c>
      <c r="B206" s="10"/>
      <c r="C206" s="10"/>
      <c r="D206" s="10"/>
      <c r="E206" s="10"/>
      <c r="F206" s="9">
        <f>F204+F202+F200+F198+F196+F194+F192</f>
        <v>541</v>
      </c>
      <c r="G206" s="2">
        <f>G204+G202+G200+G198+G196+G194+G192</f>
        <v>16.97</v>
      </c>
      <c r="H206" s="2"/>
      <c r="I206" s="2">
        <f>J204+J202+J200+J198+J196+J194+J192</f>
        <v>30.959999999999997</v>
      </c>
      <c r="J206" s="2"/>
      <c r="K206" s="2"/>
      <c r="L206" s="2"/>
      <c r="M206" s="3"/>
      <c r="N206" s="2">
        <f>N204+N202+N200+N198+N196+N194+N192</f>
        <v>73.88</v>
      </c>
      <c r="O206" s="2"/>
      <c r="P206" s="8">
        <f>P204+P202+P200+P198+P196+P194+P192</f>
        <v>552.20000000000005</v>
      </c>
      <c r="Q206" s="8">
        <f>Q204+Q202+Q200+Q198+Q196+Q194+Q192</f>
        <v>16.48</v>
      </c>
    </row>
    <row r="207" spans="1:17" ht="14" x14ac:dyDescent="0.15">
      <c r="A207" s="18" t="s">
        <v>7</v>
      </c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</row>
    <row r="208" spans="1:17" ht="12" customHeight="1" x14ac:dyDescent="0.15">
      <c r="A208" s="17">
        <v>2013</v>
      </c>
      <c r="B208" s="13" t="s">
        <v>6</v>
      </c>
      <c r="C208" s="15" t="s">
        <v>5</v>
      </c>
      <c r="D208" s="15"/>
      <c r="E208" s="15"/>
      <c r="F208" s="13">
        <v>180</v>
      </c>
      <c r="G208" s="11">
        <v>0.09</v>
      </c>
      <c r="H208" s="11"/>
      <c r="I208" s="12"/>
      <c r="J208" s="11">
        <v>0</v>
      </c>
      <c r="K208" s="11"/>
      <c r="L208" s="11"/>
      <c r="M208" s="11"/>
      <c r="N208" s="11">
        <v>13.2</v>
      </c>
      <c r="O208" s="11"/>
      <c r="P208" s="11">
        <v>54</v>
      </c>
      <c r="Q208" s="11" t="s">
        <v>4</v>
      </c>
    </row>
    <row r="209" spans="1:17" ht="10.5" customHeight="1" x14ac:dyDescent="0.15">
      <c r="A209" s="16"/>
      <c r="B209" s="13"/>
      <c r="C209" s="14" t="s">
        <v>3</v>
      </c>
      <c r="D209" s="14"/>
      <c r="E209" s="14"/>
      <c r="F209" s="13"/>
      <c r="G209" s="11"/>
      <c r="H209" s="11"/>
      <c r="I209" s="12"/>
      <c r="J209" s="11"/>
      <c r="K209" s="11"/>
      <c r="L209" s="11"/>
      <c r="M209" s="11"/>
      <c r="N209" s="11"/>
      <c r="O209" s="11"/>
      <c r="P209" s="11"/>
      <c r="Q209" s="11"/>
    </row>
    <row r="210" spans="1:17" ht="12" customHeight="1" x14ac:dyDescent="0.15">
      <c r="A210" s="13">
        <v>2013</v>
      </c>
      <c r="B210" s="13">
        <v>577</v>
      </c>
      <c r="C210" s="15" t="s">
        <v>2</v>
      </c>
      <c r="D210" s="15"/>
      <c r="E210" s="15"/>
      <c r="F210" s="13">
        <v>40</v>
      </c>
      <c r="G210" s="11">
        <v>3.32</v>
      </c>
      <c r="H210" s="11"/>
      <c r="I210" s="12"/>
      <c r="J210" s="11">
        <v>3.2</v>
      </c>
      <c r="K210" s="11"/>
      <c r="L210" s="11"/>
      <c r="M210" s="11"/>
      <c r="N210" s="11">
        <v>4.16</v>
      </c>
      <c r="O210" s="11"/>
      <c r="P210" s="11">
        <v>138.4</v>
      </c>
      <c r="Q210" s="11">
        <v>0</v>
      </c>
    </row>
    <row r="211" spans="1:17" ht="10.5" customHeight="1" x14ac:dyDescent="0.15">
      <c r="A211" s="13"/>
      <c r="B211" s="13"/>
      <c r="C211" s="14"/>
      <c r="D211" s="14"/>
      <c r="E211" s="14"/>
      <c r="F211" s="13"/>
      <c r="G211" s="11"/>
      <c r="H211" s="11"/>
      <c r="I211" s="12"/>
      <c r="J211" s="11"/>
      <c r="K211" s="11"/>
      <c r="L211" s="11"/>
      <c r="M211" s="11"/>
      <c r="N211" s="11"/>
      <c r="O211" s="11"/>
      <c r="P211" s="11"/>
      <c r="Q211" s="11"/>
    </row>
    <row r="212" spans="1:17" ht="13" x14ac:dyDescent="0.15">
      <c r="A212" s="10" t="s">
        <v>1</v>
      </c>
      <c r="B212" s="10"/>
      <c r="C212" s="10"/>
      <c r="D212" s="10"/>
      <c r="E212" s="10"/>
      <c r="F212" s="9">
        <f>F210+F208</f>
        <v>220</v>
      </c>
      <c r="G212" s="2">
        <f>G210+G208</f>
        <v>3.4099999999999997</v>
      </c>
      <c r="H212" s="2"/>
      <c r="I212" s="2">
        <f>J210+J208</f>
        <v>3.2</v>
      </c>
      <c r="J212" s="2"/>
      <c r="K212" s="2"/>
      <c r="L212" s="2"/>
      <c r="M212" s="3"/>
      <c r="N212" s="2">
        <f>N210+N208</f>
        <v>17.36</v>
      </c>
      <c r="O212" s="2"/>
      <c r="P212" s="8">
        <f>P210+P208</f>
        <v>192.4</v>
      </c>
      <c r="Q212" s="8">
        <f>Q210+Q208</f>
        <v>0</v>
      </c>
    </row>
    <row r="213" spans="1:17" ht="13" x14ac:dyDescent="0.15">
      <c r="A213" s="7" t="s">
        <v>0</v>
      </c>
      <c r="B213" s="6"/>
      <c r="C213" s="6"/>
      <c r="D213" s="6"/>
      <c r="E213" s="5"/>
      <c r="F213" s="4">
        <f>F212+F206+F190+F186</f>
        <v>1204</v>
      </c>
      <c r="G213" s="2">
        <f>G212+G206+G190+G186</f>
        <v>43.34</v>
      </c>
      <c r="H213" s="2"/>
      <c r="I213" s="2">
        <f>I206+I190+I186</f>
        <v>69.239999999999995</v>
      </c>
      <c r="J213" s="2"/>
      <c r="K213" s="2"/>
      <c r="L213" s="2"/>
      <c r="M213" s="3"/>
      <c r="N213" s="2">
        <f>N206+N190+N186</f>
        <v>145.16</v>
      </c>
      <c r="O213" s="2"/>
      <c r="P213" s="1">
        <f>P206+P190+P186</f>
        <v>1119.5300000000002</v>
      </c>
      <c r="Q213" s="1">
        <f>Q212+Q206+Q190+Q186</f>
        <v>20.12</v>
      </c>
    </row>
  </sheetData>
  <mergeCells count="894">
    <mergeCell ref="P16:P17"/>
    <mergeCell ref="Q16:Q17"/>
    <mergeCell ref="C17:E17"/>
    <mergeCell ref="A16:A17"/>
    <mergeCell ref="B16:B17"/>
    <mergeCell ref="C16:E16"/>
    <mergeCell ref="F16:F17"/>
    <mergeCell ref="G16:H17"/>
    <mergeCell ref="I16:I17"/>
    <mergeCell ref="J16:M17"/>
    <mergeCell ref="N16:O17"/>
    <mergeCell ref="P210:P211"/>
    <mergeCell ref="Q210:Q211"/>
    <mergeCell ref="C211:E211"/>
    <mergeCell ref="A212:E212"/>
    <mergeCell ref="G212:H212"/>
    <mergeCell ref="I212:L212"/>
    <mergeCell ref="N212:O212"/>
    <mergeCell ref="A210:A211"/>
    <mergeCell ref="B210:B211"/>
    <mergeCell ref="C210:E210"/>
    <mergeCell ref="A213:E213"/>
    <mergeCell ref="G213:H213"/>
    <mergeCell ref="I213:L213"/>
    <mergeCell ref="N213:O213"/>
    <mergeCell ref="J210:M211"/>
    <mergeCell ref="N210:O211"/>
    <mergeCell ref="F210:F211"/>
    <mergeCell ref="G210:H211"/>
    <mergeCell ref="I210:I211"/>
    <mergeCell ref="A206:E206"/>
    <mergeCell ref="G206:H206"/>
    <mergeCell ref="I206:L206"/>
    <mergeCell ref="N206:O206"/>
    <mergeCell ref="A207:Q207"/>
    <mergeCell ref="A208:A209"/>
    <mergeCell ref="B208:B209"/>
    <mergeCell ref="C208:E208"/>
    <mergeCell ref="F208:F209"/>
    <mergeCell ref="G208:H209"/>
    <mergeCell ref="I208:I209"/>
    <mergeCell ref="J208:M209"/>
    <mergeCell ref="N208:O209"/>
    <mergeCell ref="P208:P209"/>
    <mergeCell ref="Q208:Q209"/>
    <mergeCell ref="C209:E209"/>
    <mergeCell ref="J202:M203"/>
    <mergeCell ref="N202:O203"/>
    <mergeCell ref="P202:P203"/>
    <mergeCell ref="Q202:Q203"/>
    <mergeCell ref="C203:E203"/>
    <mergeCell ref="I202:I203"/>
    <mergeCell ref="I204:I205"/>
    <mergeCell ref="J204:M205"/>
    <mergeCell ref="N204:O205"/>
    <mergeCell ref="P204:P205"/>
    <mergeCell ref="Q204:Q205"/>
    <mergeCell ref="C205:E205"/>
    <mergeCell ref="A204:A205"/>
    <mergeCell ref="B204:B205"/>
    <mergeCell ref="C204:E204"/>
    <mergeCell ref="F204:F205"/>
    <mergeCell ref="G204:H205"/>
    <mergeCell ref="A202:A203"/>
    <mergeCell ref="B202:B203"/>
    <mergeCell ref="C202:E202"/>
    <mergeCell ref="F202:F203"/>
    <mergeCell ref="G202:H203"/>
    <mergeCell ref="Q200:Q201"/>
    <mergeCell ref="C201:E201"/>
    <mergeCell ref="A200:A201"/>
    <mergeCell ref="B200:B201"/>
    <mergeCell ref="C200:E200"/>
    <mergeCell ref="F200:F201"/>
    <mergeCell ref="G200:H201"/>
    <mergeCell ref="J194:M195"/>
    <mergeCell ref="N194:O195"/>
    <mergeCell ref="P194:P195"/>
    <mergeCell ref="A196:A197"/>
    <mergeCell ref="B196:B197"/>
    <mergeCell ref="I200:I201"/>
    <mergeCell ref="J200:M201"/>
    <mergeCell ref="N200:O201"/>
    <mergeCell ref="P200:P201"/>
    <mergeCell ref="A194:A195"/>
    <mergeCell ref="B194:B195"/>
    <mergeCell ref="C194:E194"/>
    <mergeCell ref="F194:F195"/>
    <mergeCell ref="G194:H195"/>
    <mergeCell ref="I194:I195"/>
    <mergeCell ref="A198:A199"/>
    <mergeCell ref="B198:B199"/>
    <mergeCell ref="C198:E198"/>
    <mergeCell ref="F198:F199"/>
    <mergeCell ref="G198:H199"/>
    <mergeCell ref="I198:I199"/>
    <mergeCell ref="P192:P193"/>
    <mergeCell ref="Q192:Q193"/>
    <mergeCell ref="C193:E193"/>
    <mergeCell ref="Q194:Q195"/>
    <mergeCell ref="C195:E195"/>
    <mergeCell ref="C199:E199"/>
    <mergeCell ref="J198:M199"/>
    <mergeCell ref="N198:O199"/>
    <mergeCell ref="P198:P199"/>
    <mergeCell ref="Q198:Q199"/>
    <mergeCell ref="P188:P189"/>
    <mergeCell ref="A191:Q191"/>
    <mergeCell ref="A192:A193"/>
    <mergeCell ref="B192:B193"/>
    <mergeCell ref="C192:E192"/>
    <mergeCell ref="F192:F193"/>
    <mergeCell ref="G192:H193"/>
    <mergeCell ref="I192:I193"/>
    <mergeCell ref="J192:M193"/>
    <mergeCell ref="N192:O193"/>
    <mergeCell ref="A190:E190"/>
    <mergeCell ref="G190:H190"/>
    <mergeCell ref="I190:L190"/>
    <mergeCell ref="N190:O190"/>
    <mergeCell ref="A187:Q187"/>
    <mergeCell ref="A188:A189"/>
    <mergeCell ref="B188:B189"/>
    <mergeCell ref="C188:E188"/>
    <mergeCell ref="F188:F189"/>
    <mergeCell ref="G188:H189"/>
    <mergeCell ref="B184:B185"/>
    <mergeCell ref="C184:E184"/>
    <mergeCell ref="F184:F185"/>
    <mergeCell ref="G184:H185"/>
    <mergeCell ref="I184:I185"/>
    <mergeCell ref="Q188:Q189"/>
    <mergeCell ref="C189:E189"/>
    <mergeCell ref="I188:I189"/>
    <mergeCell ref="J188:M189"/>
    <mergeCell ref="N188:O189"/>
    <mergeCell ref="J184:M185"/>
    <mergeCell ref="N184:O185"/>
    <mergeCell ref="P184:P185"/>
    <mergeCell ref="Q184:Q185"/>
    <mergeCell ref="C185:E185"/>
    <mergeCell ref="A186:E186"/>
    <mergeCell ref="G186:H186"/>
    <mergeCell ref="I186:L186"/>
    <mergeCell ref="N186:O186"/>
    <mergeCell ref="A184:A185"/>
    <mergeCell ref="J180:M181"/>
    <mergeCell ref="N180:O181"/>
    <mergeCell ref="P180:P181"/>
    <mergeCell ref="Q180:Q181"/>
    <mergeCell ref="C181:E181"/>
    <mergeCell ref="I180:I181"/>
    <mergeCell ref="I182:I183"/>
    <mergeCell ref="J182:M183"/>
    <mergeCell ref="N182:O183"/>
    <mergeCell ref="P182:P183"/>
    <mergeCell ref="Q182:Q183"/>
    <mergeCell ref="C183:E183"/>
    <mergeCell ref="A182:A183"/>
    <mergeCell ref="B182:B183"/>
    <mergeCell ref="C182:E182"/>
    <mergeCell ref="F182:F183"/>
    <mergeCell ref="G182:H183"/>
    <mergeCell ref="A180:A181"/>
    <mergeCell ref="B180:B181"/>
    <mergeCell ref="C180:E180"/>
    <mergeCell ref="F180:F181"/>
    <mergeCell ref="G180:H181"/>
    <mergeCell ref="Q176:Q177"/>
    <mergeCell ref="C177:E177"/>
    <mergeCell ref="Q173:Q174"/>
    <mergeCell ref="G174:H174"/>
    <mergeCell ref="I174:L174"/>
    <mergeCell ref="M174:N174"/>
    <mergeCell ref="A175:Q175"/>
    <mergeCell ref="A176:A177"/>
    <mergeCell ref="B176:B177"/>
    <mergeCell ref="C176:E176"/>
    <mergeCell ref="E168:G168"/>
    <mergeCell ref="D169:J169"/>
    <mergeCell ref="I176:I177"/>
    <mergeCell ref="J176:M177"/>
    <mergeCell ref="N176:O177"/>
    <mergeCell ref="P176:P177"/>
    <mergeCell ref="F176:F177"/>
    <mergeCell ref="G176:H177"/>
    <mergeCell ref="A173:A174"/>
    <mergeCell ref="B173:B174"/>
    <mergeCell ref="C173:E174"/>
    <mergeCell ref="F173:F174"/>
    <mergeCell ref="G173:N173"/>
    <mergeCell ref="O173:P174"/>
    <mergeCell ref="P161:P162"/>
    <mergeCell ref="A165:E165"/>
    <mergeCell ref="G165:H165"/>
    <mergeCell ref="I165:L165"/>
    <mergeCell ref="N165:O165"/>
    <mergeCell ref="B171:P171"/>
    <mergeCell ref="A166:E166"/>
    <mergeCell ref="G166:H166"/>
    <mergeCell ref="I166:L166"/>
    <mergeCell ref="N166:O166"/>
    <mergeCell ref="J163:M164"/>
    <mergeCell ref="N163:O164"/>
    <mergeCell ref="P163:P164"/>
    <mergeCell ref="Q163:Q164"/>
    <mergeCell ref="C164:E164"/>
    <mergeCell ref="A161:A162"/>
    <mergeCell ref="B161:B162"/>
    <mergeCell ref="C161:E161"/>
    <mergeCell ref="F161:F162"/>
    <mergeCell ref="G161:H162"/>
    <mergeCell ref="A163:A164"/>
    <mergeCell ref="B163:B164"/>
    <mergeCell ref="C163:E163"/>
    <mergeCell ref="F163:F164"/>
    <mergeCell ref="G163:H164"/>
    <mergeCell ref="I163:I164"/>
    <mergeCell ref="J159:M160"/>
    <mergeCell ref="N159:O160"/>
    <mergeCell ref="P159:P160"/>
    <mergeCell ref="Q159:Q160"/>
    <mergeCell ref="C160:E160"/>
    <mergeCell ref="Q161:Q162"/>
    <mergeCell ref="C162:E162"/>
    <mergeCell ref="I161:I162"/>
    <mergeCell ref="J161:M162"/>
    <mergeCell ref="N161:O162"/>
    <mergeCell ref="A159:A160"/>
    <mergeCell ref="B159:B160"/>
    <mergeCell ref="C159:E159"/>
    <mergeCell ref="F159:F160"/>
    <mergeCell ref="G159:H160"/>
    <mergeCell ref="I159:I160"/>
    <mergeCell ref="B155:B156"/>
    <mergeCell ref="C155:E155"/>
    <mergeCell ref="F155:F156"/>
    <mergeCell ref="G155:H156"/>
    <mergeCell ref="I155:I156"/>
    <mergeCell ref="A158:Q158"/>
    <mergeCell ref="J155:M156"/>
    <mergeCell ref="N155:O156"/>
    <mergeCell ref="P155:P156"/>
    <mergeCell ref="Q155:Q156"/>
    <mergeCell ref="C156:E156"/>
    <mergeCell ref="A157:E157"/>
    <mergeCell ref="G157:H157"/>
    <mergeCell ref="I157:L157"/>
    <mergeCell ref="N157:O157"/>
    <mergeCell ref="A155:A156"/>
    <mergeCell ref="A151:E151"/>
    <mergeCell ref="G151:H151"/>
    <mergeCell ref="I151:L151"/>
    <mergeCell ref="N151:O151"/>
    <mergeCell ref="A152:Q152"/>
    <mergeCell ref="A153:A154"/>
    <mergeCell ref="B153:B154"/>
    <mergeCell ref="C153:E153"/>
    <mergeCell ref="F153:F154"/>
    <mergeCell ref="G153:H154"/>
    <mergeCell ref="I153:I154"/>
    <mergeCell ref="J153:M154"/>
    <mergeCell ref="N153:O154"/>
    <mergeCell ref="P153:P154"/>
    <mergeCell ref="Q153:Q154"/>
    <mergeCell ref="C154:E154"/>
    <mergeCell ref="J147:M148"/>
    <mergeCell ref="N147:O148"/>
    <mergeCell ref="P147:P148"/>
    <mergeCell ref="Q147:Q148"/>
    <mergeCell ref="C148:E148"/>
    <mergeCell ref="I147:I148"/>
    <mergeCell ref="I149:I150"/>
    <mergeCell ref="J149:M150"/>
    <mergeCell ref="N149:O150"/>
    <mergeCell ref="P149:P150"/>
    <mergeCell ref="Q149:Q150"/>
    <mergeCell ref="C150:E150"/>
    <mergeCell ref="A149:A150"/>
    <mergeCell ref="B149:B150"/>
    <mergeCell ref="C149:E149"/>
    <mergeCell ref="F149:F150"/>
    <mergeCell ref="G149:H150"/>
    <mergeCell ref="A147:A148"/>
    <mergeCell ref="B147:B148"/>
    <mergeCell ref="C147:E147"/>
    <mergeCell ref="F147:F148"/>
    <mergeCell ref="G147:H148"/>
    <mergeCell ref="Q145:Q146"/>
    <mergeCell ref="C146:E146"/>
    <mergeCell ref="A145:A146"/>
    <mergeCell ref="B145:B146"/>
    <mergeCell ref="C145:E145"/>
    <mergeCell ref="F145:F146"/>
    <mergeCell ref="G145:H146"/>
    <mergeCell ref="J139:M140"/>
    <mergeCell ref="N139:O140"/>
    <mergeCell ref="P139:P140"/>
    <mergeCell ref="A141:A142"/>
    <mergeCell ref="B141:B142"/>
    <mergeCell ref="I145:I146"/>
    <mergeCell ref="J145:M146"/>
    <mergeCell ref="N145:O146"/>
    <mergeCell ref="P145:P146"/>
    <mergeCell ref="A139:A140"/>
    <mergeCell ref="B139:B140"/>
    <mergeCell ref="C139:E139"/>
    <mergeCell ref="F139:F140"/>
    <mergeCell ref="G139:H140"/>
    <mergeCell ref="I139:I140"/>
    <mergeCell ref="A143:A144"/>
    <mergeCell ref="B143:B144"/>
    <mergeCell ref="C143:E143"/>
    <mergeCell ref="F143:F144"/>
    <mergeCell ref="G143:H144"/>
    <mergeCell ref="I143:I144"/>
    <mergeCell ref="P137:P138"/>
    <mergeCell ref="Q137:Q138"/>
    <mergeCell ref="C138:E138"/>
    <mergeCell ref="Q139:Q140"/>
    <mergeCell ref="C140:E140"/>
    <mergeCell ref="C144:E144"/>
    <mergeCell ref="J143:M144"/>
    <mergeCell ref="N143:O144"/>
    <mergeCell ref="P143:P144"/>
    <mergeCell ref="Q143:Q144"/>
    <mergeCell ref="P133:P134"/>
    <mergeCell ref="A136:Q136"/>
    <mergeCell ref="A137:A138"/>
    <mergeCell ref="B137:B138"/>
    <mergeCell ref="C137:E137"/>
    <mergeCell ref="F137:F138"/>
    <mergeCell ref="G137:H138"/>
    <mergeCell ref="I137:I138"/>
    <mergeCell ref="J137:M138"/>
    <mergeCell ref="N137:O138"/>
    <mergeCell ref="A135:E135"/>
    <mergeCell ref="G135:H135"/>
    <mergeCell ref="I135:L135"/>
    <mergeCell ref="N135:O135"/>
    <mergeCell ref="A132:Q132"/>
    <mergeCell ref="A133:A134"/>
    <mergeCell ref="B133:B134"/>
    <mergeCell ref="C133:E133"/>
    <mergeCell ref="F133:F134"/>
    <mergeCell ref="G133:H134"/>
    <mergeCell ref="B129:B130"/>
    <mergeCell ref="C129:E129"/>
    <mergeCell ref="F129:F130"/>
    <mergeCell ref="G129:H130"/>
    <mergeCell ref="I129:I130"/>
    <mergeCell ref="Q133:Q134"/>
    <mergeCell ref="C134:E134"/>
    <mergeCell ref="I133:I134"/>
    <mergeCell ref="J133:M134"/>
    <mergeCell ref="N133:O134"/>
    <mergeCell ref="J129:M130"/>
    <mergeCell ref="N129:O130"/>
    <mergeCell ref="P129:P130"/>
    <mergeCell ref="Q129:Q130"/>
    <mergeCell ref="C130:E130"/>
    <mergeCell ref="A131:E131"/>
    <mergeCell ref="G131:H131"/>
    <mergeCell ref="I131:L131"/>
    <mergeCell ref="N131:O131"/>
    <mergeCell ref="A129:A130"/>
    <mergeCell ref="J125:M126"/>
    <mergeCell ref="N125:O126"/>
    <mergeCell ref="P125:P126"/>
    <mergeCell ref="Q125:Q126"/>
    <mergeCell ref="C126:E126"/>
    <mergeCell ref="I125:I126"/>
    <mergeCell ref="I127:I128"/>
    <mergeCell ref="J127:M128"/>
    <mergeCell ref="N127:O128"/>
    <mergeCell ref="P127:P128"/>
    <mergeCell ref="Q127:Q128"/>
    <mergeCell ref="C128:E128"/>
    <mergeCell ref="A127:A128"/>
    <mergeCell ref="B127:B128"/>
    <mergeCell ref="C127:E127"/>
    <mergeCell ref="F127:F128"/>
    <mergeCell ref="G127:H128"/>
    <mergeCell ref="A125:A126"/>
    <mergeCell ref="B125:B126"/>
    <mergeCell ref="C125:E125"/>
    <mergeCell ref="F125:F126"/>
    <mergeCell ref="G125:H126"/>
    <mergeCell ref="Q121:Q122"/>
    <mergeCell ref="C122:E122"/>
    <mergeCell ref="Q118:Q119"/>
    <mergeCell ref="G119:H119"/>
    <mergeCell ref="I119:L119"/>
    <mergeCell ref="M119:N119"/>
    <mergeCell ref="A120:Q120"/>
    <mergeCell ref="A121:A122"/>
    <mergeCell ref="B121:B122"/>
    <mergeCell ref="C121:E121"/>
    <mergeCell ref="E113:G113"/>
    <mergeCell ref="D114:J114"/>
    <mergeCell ref="I121:I122"/>
    <mergeCell ref="J121:M122"/>
    <mergeCell ref="N121:O122"/>
    <mergeCell ref="P121:P122"/>
    <mergeCell ref="F121:F122"/>
    <mergeCell ref="G121:H122"/>
    <mergeCell ref="A118:A119"/>
    <mergeCell ref="B118:B119"/>
    <mergeCell ref="C118:E119"/>
    <mergeCell ref="F118:F119"/>
    <mergeCell ref="G118:N118"/>
    <mergeCell ref="O118:P119"/>
    <mergeCell ref="B108:B109"/>
    <mergeCell ref="C108:E108"/>
    <mergeCell ref="F108:F109"/>
    <mergeCell ref="G108:H109"/>
    <mergeCell ref="I108:I109"/>
    <mergeCell ref="B116:P116"/>
    <mergeCell ref="B111:E111"/>
    <mergeCell ref="G111:H111"/>
    <mergeCell ref="I111:L111"/>
    <mergeCell ref="N111:O111"/>
    <mergeCell ref="J108:M109"/>
    <mergeCell ref="N108:O109"/>
    <mergeCell ref="P108:P109"/>
    <mergeCell ref="Q108:Q109"/>
    <mergeCell ref="C109:E109"/>
    <mergeCell ref="A110:E110"/>
    <mergeCell ref="G110:H110"/>
    <mergeCell ref="I110:L110"/>
    <mergeCell ref="N110:O110"/>
    <mergeCell ref="A108:A109"/>
    <mergeCell ref="A104:E104"/>
    <mergeCell ref="G104:H104"/>
    <mergeCell ref="I104:L104"/>
    <mergeCell ref="N104:O104"/>
    <mergeCell ref="A105:Q105"/>
    <mergeCell ref="A106:A107"/>
    <mergeCell ref="B106:B107"/>
    <mergeCell ref="C106:E106"/>
    <mergeCell ref="F106:F107"/>
    <mergeCell ref="G106:H107"/>
    <mergeCell ref="I106:I107"/>
    <mergeCell ref="J106:M107"/>
    <mergeCell ref="N106:O107"/>
    <mergeCell ref="P106:P107"/>
    <mergeCell ref="Q106:Q107"/>
    <mergeCell ref="C107:E107"/>
    <mergeCell ref="J100:M101"/>
    <mergeCell ref="N100:O101"/>
    <mergeCell ref="P100:P101"/>
    <mergeCell ref="Q100:Q101"/>
    <mergeCell ref="C101:E101"/>
    <mergeCell ref="I100:I101"/>
    <mergeCell ref="I102:I103"/>
    <mergeCell ref="J102:M103"/>
    <mergeCell ref="N102:O103"/>
    <mergeCell ref="P102:P103"/>
    <mergeCell ref="Q102:Q103"/>
    <mergeCell ref="C103:E103"/>
    <mergeCell ref="A102:A103"/>
    <mergeCell ref="B102:B103"/>
    <mergeCell ref="C102:E102"/>
    <mergeCell ref="F102:F103"/>
    <mergeCell ref="G102:H103"/>
    <mergeCell ref="A100:A101"/>
    <mergeCell ref="B100:B101"/>
    <mergeCell ref="C100:E100"/>
    <mergeCell ref="F100:F101"/>
    <mergeCell ref="G100:H101"/>
    <mergeCell ref="Q98:Q99"/>
    <mergeCell ref="C99:E99"/>
    <mergeCell ref="A98:A99"/>
    <mergeCell ref="B98:B99"/>
    <mergeCell ref="C98:E98"/>
    <mergeCell ref="F98:F99"/>
    <mergeCell ref="G98:H99"/>
    <mergeCell ref="J92:M93"/>
    <mergeCell ref="N92:O93"/>
    <mergeCell ref="P92:P93"/>
    <mergeCell ref="I98:I99"/>
    <mergeCell ref="J98:M99"/>
    <mergeCell ref="N98:O99"/>
    <mergeCell ref="P98:P99"/>
    <mergeCell ref="A92:A93"/>
    <mergeCell ref="B92:B93"/>
    <mergeCell ref="C92:E92"/>
    <mergeCell ref="F92:F93"/>
    <mergeCell ref="G92:H93"/>
    <mergeCell ref="I92:I93"/>
    <mergeCell ref="A96:A97"/>
    <mergeCell ref="B96:B97"/>
    <mergeCell ref="C96:E96"/>
    <mergeCell ref="F96:F97"/>
    <mergeCell ref="G96:H97"/>
    <mergeCell ref="I96:I97"/>
    <mergeCell ref="P90:P91"/>
    <mergeCell ref="Q90:Q91"/>
    <mergeCell ref="C91:E91"/>
    <mergeCell ref="Q92:Q93"/>
    <mergeCell ref="C93:E93"/>
    <mergeCell ref="C97:E97"/>
    <mergeCell ref="J96:M97"/>
    <mergeCell ref="N96:O97"/>
    <mergeCell ref="P96:P97"/>
    <mergeCell ref="Q96:Q97"/>
    <mergeCell ref="P86:P87"/>
    <mergeCell ref="A89:Q89"/>
    <mergeCell ref="A90:A91"/>
    <mergeCell ref="B90:B91"/>
    <mergeCell ref="C90:E90"/>
    <mergeCell ref="F90:F91"/>
    <mergeCell ref="G90:H91"/>
    <mergeCell ref="I90:I91"/>
    <mergeCell ref="J90:M91"/>
    <mergeCell ref="N90:O91"/>
    <mergeCell ref="A88:E88"/>
    <mergeCell ref="G88:H88"/>
    <mergeCell ref="I88:L88"/>
    <mergeCell ref="N88:O88"/>
    <mergeCell ref="A85:Q85"/>
    <mergeCell ref="A86:A87"/>
    <mergeCell ref="B86:B87"/>
    <mergeCell ref="C86:E86"/>
    <mergeCell ref="F86:F87"/>
    <mergeCell ref="G86:H87"/>
    <mergeCell ref="B82:B83"/>
    <mergeCell ref="C82:E82"/>
    <mergeCell ref="F82:F83"/>
    <mergeCell ref="G82:H83"/>
    <mergeCell ref="I82:I83"/>
    <mergeCell ref="Q86:Q87"/>
    <mergeCell ref="C87:E87"/>
    <mergeCell ref="I86:I87"/>
    <mergeCell ref="J86:M87"/>
    <mergeCell ref="N86:O87"/>
    <mergeCell ref="J82:M83"/>
    <mergeCell ref="N82:O83"/>
    <mergeCell ref="P82:P83"/>
    <mergeCell ref="Q82:Q83"/>
    <mergeCell ref="C83:E83"/>
    <mergeCell ref="A84:E84"/>
    <mergeCell ref="G84:H84"/>
    <mergeCell ref="I84:L84"/>
    <mergeCell ref="N84:O84"/>
    <mergeCell ref="A82:A83"/>
    <mergeCell ref="J78:M79"/>
    <mergeCell ref="N78:O79"/>
    <mergeCell ref="P78:P79"/>
    <mergeCell ref="Q78:Q79"/>
    <mergeCell ref="C79:E79"/>
    <mergeCell ref="I78:I79"/>
    <mergeCell ref="I80:I81"/>
    <mergeCell ref="J80:M81"/>
    <mergeCell ref="N80:O81"/>
    <mergeCell ref="P80:P81"/>
    <mergeCell ref="Q80:Q81"/>
    <mergeCell ref="C81:E81"/>
    <mergeCell ref="A80:A81"/>
    <mergeCell ref="B80:B81"/>
    <mergeCell ref="C80:E80"/>
    <mergeCell ref="F80:F81"/>
    <mergeCell ref="G80:H81"/>
    <mergeCell ref="A78:A79"/>
    <mergeCell ref="B78:B79"/>
    <mergeCell ref="C78:E78"/>
    <mergeCell ref="F78:F79"/>
    <mergeCell ref="G78:H79"/>
    <mergeCell ref="A71:A72"/>
    <mergeCell ref="B71:B72"/>
    <mergeCell ref="C71:E72"/>
    <mergeCell ref="F71:F72"/>
    <mergeCell ref="G71:N71"/>
    <mergeCell ref="O71:P72"/>
    <mergeCell ref="Q71:Q72"/>
    <mergeCell ref="G72:H72"/>
    <mergeCell ref="I72:L72"/>
    <mergeCell ref="M72:N72"/>
    <mergeCell ref="A73:Q73"/>
    <mergeCell ref="A74:A75"/>
    <mergeCell ref="B74:B75"/>
    <mergeCell ref="C74:E74"/>
    <mergeCell ref="F74:F75"/>
    <mergeCell ref="G74:H75"/>
    <mergeCell ref="I74:I75"/>
    <mergeCell ref="J74:M75"/>
    <mergeCell ref="N74:O75"/>
    <mergeCell ref="P74:P75"/>
    <mergeCell ref="Q74:Q75"/>
    <mergeCell ref="C75:E75"/>
    <mergeCell ref="L64:R64"/>
    <mergeCell ref="L65:R65"/>
    <mergeCell ref="E66:G66"/>
    <mergeCell ref="D67:J67"/>
    <mergeCell ref="B69:P69"/>
    <mergeCell ref="B59:E59"/>
    <mergeCell ref="G59:H59"/>
    <mergeCell ref="I59:L59"/>
    <mergeCell ref="N59:O59"/>
    <mergeCell ref="L61:R61"/>
    <mergeCell ref="P54:P55"/>
    <mergeCell ref="A58:E58"/>
    <mergeCell ref="G58:H58"/>
    <mergeCell ref="I58:L58"/>
    <mergeCell ref="N58:O58"/>
    <mergeCell ref="L63:R63"/>
    <mergeCell ref="L62:R62"/>
    <mergeCell ref="J56:M57"/>
    <mergeCell ref="N56:O57"/>
    <mergeCell ref="P56:P57"/>
    <mergeCell ref="Q56:Q57"/>
    <mergeCell ref="C57:E57"/>
    <mergeCell ref="A54:A55"/>
    <mergeCell ref="B54:B55"/>
    <mergeCell ref="C54:E54"/>
    <mergeCell ref="F54:F55"/>
    <mergeCell ref="G54:H55"/>
    <mergeCell ref="A56:A57"/>
    <mergeCell ref="B56:B57"/>
    <mergeCell ref="C56:E56"/>
    <mergeCell ref="F56:F57"/>
    <mergeCell ref="G56:H57"/>
    <mergeCell ref="I56:I57"/>
    <mergeCell ref="J52:M53"/>
    <mergeCell ref="N52:O53"/>
    <mergeCell ref="P52:P53"/>
    <mergeCell ref="Q52:Q53"/>
    <mergeCell ref="C53:E53"/>
    <mergeCell ref="Q54:Q55"/>
    <mergeCell ref="C55:E55"/>
    <mergeCell ref="I54:I55"/>
    <mergeCell ref="J54:M55"/>
    <mergeCell ref="N54:O55"/>
    <mergeCell ref="A52:A53"/>
    <mergeCell ref="B52:B53"/>
    <mergeCell ref="C52:E52"/>
    <mergeCell ref="F52:F53"/>
    <mergeCell ref="G52:H53"/>
    <mergeCell ref="I52:I53"/>
    <mergeCell ref="B48:B49"/>
    <mergeCell ref="C48:E48"/>
    <mergeCell ref="F48:F49"/>
    <mergeCell ref="G48:H49"/>
    <mergeCell ref="I48:I49"/>
    <mergeCell ref="A51:Q51"/>
    <mergeCell ref="J48:M49"/>
    <mergeCell ref="N48:O49"/>
    <mergeCell ref="P48:P49"/>
    <mergeCell ref="Q48:Q49"/>
    <mergeCell ref="C49:E49"/>
    <mergeCell ref="A50:E50"/>
    <mergeCell ref="G50:H50"/>
    <mergeCell ref="I50:L50"/>
    <mergeCell ref="N50:O50"/>
    <mergeCell ref="A48:A49"/>
    <mergeCell ref="A44:E44"/>
    <mergeCell ref="G44:H44"/>
    <mergeCell ref="I44:L44"/>
    <mergeCell ref="N44:O44"/>
    <mergeCell ref="A45:Q45"/>
    <mergeCell ref="A46:A47"/>
    <mergeCell ref="B46:B47"/>
    <mergeCell ref="C46:E46"/>
    <mergeCell ref="F46:F47"/>
    <mergeCell ref="G46:H47"/>
    <mergeCell ref="I46:I47"/>
    <mergeCell ref="J46:M47"/>
    <mergeCell ref="N46:O47"/>
    <mergeCell ref="P46:P47"/>
    <mergeCell ref="Q46:Q47"/>
    <mergeCell ref="C47:E47"/>
    <mergeCell ref="J40:M41"/>
    <mergeCell ref="N40:O41"/>
    <mergeCell ref="P40:P41"/>
    <mergeCell ref="Q40:Q41"/>
    <mergeCell ref="C41:E41"/>
    <mergeCell ref="I40:I41"/>
    <mergeCell ref="I42:I43"/>
    <mergeCell ref="J42:M43"/>
    <mergeCell ref="N42:O43"/>
    <mergeCell ref="P42:P43"/>
    <mergeCell ref="Q42:Q43"/>
    <mergeCell ref="C43:E43"/>
    <mergeCell ref="A42:A43"/>
    <mergeCell ref="B42:B43"/>
    <mergeCell ref="C42:E42"/>
    <mergeCell ref="F42:F43"/>
    <mergeCell ref="G42:H43"/>
    <mergeCell ref="A40:A41"/>
    <mergeCell ref="B40:B41"/>
    <mergeCell ref="C40:E40"/>
    <mergeCell ref="F40:F41"/>
    <mergeCell ref="G40:H41"/>
    <mergeCell ref="Q38:Q39"/>
    <mergeCell ref="C39:E39"/>
    <mergeCell ref="A38:A39"/>
    <mergeCell ref="B38:B39"/>
    <mergeCell ref="C38:E38"/>
    <mergeCell ref="F38:F39"/>
    <mergeCell ref="G38:H39"/>
    <mergeCell ref="I32:I33"/>
    <mergeCell ref="J32:M33"/>
    <mergeCell ref="N32:O33"/>
    <mergeCell ref="P32:P33"/>
    <mergeCell ref="I38:I39"/>
    <mergeCell ref="J38:M39"/>
    <mergeCell ref="N38:O39"/>
    <mergeCell ref="P38:P39"/>
    <mergeCell ref="P30:P31"/>
    <mergeCell ref="Q30:Q31"/>
    <mergeCell ref="C31:E31"/>
    <mergeCell ref="Q32:Q33"/>
    <mergeCell ref="C33:E33"/>
    <mergeCell ref="A32:A33"/>
    <mergeCell ref="B32:B33"/>
    <mergeCell ref="C32:E32"/>
    <mergeCell ref="F32:F33"/>
    <mergeCell ref="G32:H33"/>
    <mergeCell ref="P26:P27"/>
    <mergeCell ref="A29:Q29"/>
    <mergeCell ref="A30:A31"/>
    <mergeCell ref="B30:B31"/>
    <mergeCell ref="C30:E30"/>
    <mergeCell ref="F30:F31"/>
    <mergeCell ref="G30:H31"/>
    <mergeCell ref="I30:I31"/>
    <mergeCell ref="J30:M31"/>
    <mergeCell ref="N30:O31"/>
    <mergeCell ref="A28:E28"/>
    <mergeCell ref="G28:H28"/>
    <mergeCell ref="I28:L28"/>
    <mergeCell ref="N28:O28"/>
    <mergeCell ref="A25:Q25"/>
    <mergeCell ref="A26:A27"/>
    <mergeCell ref="B26:B27"/>
    <mergeCell ref="C26:E26"/>
    <mergeCell ref="F26:F27"/>
    <mergeCell ref="G26:H27"/>
    <mergeCell ref="B22:B23"/>
    <mergeCell ref="C22:E22"/>
    <mergeCell ref="F22:F23"/>
    <mergeCell ref="G22:H23"/>
    <mergeCell ref="I22:I23"/>
    <mergeCell ref="Q26:Q27"/>
    <mergeCell ref="C27:E27"/>
    <mergeCell ref="I26:I27"/>
    <mergeCell ref="J26:M27"/>
    <mergeCell ref="N26:O27"/>
    <mergeCell ref="J22:M23"/>
    <mergeCell ref="N22:O23"/>
    <mergeCell ref="P22:P23"/>
    <mergeCell ref="Q22:Q23"/>
    <mergeCell ref="C23:E23"/>
    <mergeCell ref="A24:E24"/>
    <mergeCell ref="G24:H24"/>
    <mergeCell ref="I24:L24"/>
    <mergeCell ref="N24:O24"/>
    <mergeCell ref="A22:A23"/>
    <mergeCell ref="J18:M19"/>
    <mergeCell ref="N18:O19"/>
    <mergeCell ref="P18:P19"/>
    <mergeCell ref="Q18:Q19"/>
    <mergeCell ref="C19:E19"/>
    <mergeCell ref="I18:I19"/>
    <mergeCell ref="I20:I21"/>
    <mergeCell ref="J20:M21"/>
    <mergeCell ref="N20:O21"/>
    <mergeCell ref="P20:P21"/>
    <mergeCell ref="Q20:Q21"/>
    <mergeCell ref="C21:E21"/>
    <mergeCell ref="A20:A21"/>
    <mergeCell ref="B20:B21"/>
    <mergeCell ref="C20:E20"/>
    <mergeCell ref="F20:F21"/>
    <mergeCell ref="G20:H21"/>
    <mergeCell ref="A18:A19"/>
    <mergeCell ref="B18:B19"/>
    <mergeCell ref="C18:E18"/>
    <mergeCell ref="F18:F19"/>
    <mergeCell ref="G18:H19"/>
    <mergeCell ref="A13:Q13"/>
    <mergeCell ref="A14:A15"/>
    <mergeCell ref="B14:B15"/>
    <mergeCell ref="C14:E14"/>
    <mergeCell ref="F14:F15"/>
    <mergeCell ref="G14:H15"/>
    <mergeCell ref="E6:G6"/>
    <mergeCell ref="I14:I15"/>
    <mergeCell ref="J14:M15"/>
    <mergeCell ref="N14:O15"/>
    <mergeCell ref="P14:P15"/>
    <mergeCell ref="Q14:Q15"/>
    <mergeCell ref="C15:E15"/>
    <mergeCell ref="Q11:Q12"/>
    <mergeCell ref="G12:H12"/>
    <mergeCell ref="I12:L12"/>
    <mergeCell ref="O11:P12"/>
    <mergeCell ref="L1:R1"/>
    <mergeCell ref="L2:R2"/>
    <mergeCell ref="L3:R3"/>
    <mergeCell ref="L4:R4"/>
    <mergeCell ref="L5:R5"/>
    <mergeCell ref="M12:N12"/>
    <mergeCell ref="J178:M179"/>
    <mergeCell ref="N178:O179"/>
    <mergeCell ref="P178:P179"/>
    <mergeCell ref="D7:J7"/>
    <mergeCell ref="B9:P9"/>
    <mergeCell ref="A11:A12"/>
    <mergeCell ref="B11:B12"/>
    <mergeCell ref="C11:E12"/>
    <mergeCell ref="F11:F12"/>
    <mergeCell ref="G11:N11"/>
    <mergeCell ref="N123:O124"/>
    <mergeCell ref="P123:P124"/>
    <mergeCell ref="Q123:Q124"/>
    <mergeCell ref="C124:E124"/>
    <mergeCell ref="A178:A179"/>
    <mergeCell ref="B178:B179"/>
    <mergeCell ref="C178:E178"/>
    <mergeCell ref="F178:F179"/>
    <mergeCell ref="G178:H179"/>
    <mergeCell ref="I178:I179"/>
    <mergeCell ref="P76:P77"/>
    <mergeCell ref="Q76:Q77"/>
    <mergeCell ref="C77:E77"/>
    <mergeCell ref="A123:A124"/>
    <mergeCell ref="B123:B124"/>
    <mergeCell ref="C123:E123"/>
    <mergeCell ref="F123:F124"/>
    <mergeCell ref="G123:H124"/>
    <mergeCell ref="I123:I124"/>
    <mergeCell ref="J123:M124"/>
    <mergeCell ref="Q178:Q179"/>
    <mergeCell ref="C179:E179"/>
    <mergeCell ref="A76:A77"/>
    <mergeCell ref="B76:B77"/>
    <mergeCell ref="C76:E76"/>
    <mergeCell ref="F76:F77"/>
    <mergeCell ref="G76:H77"/>
    <mergeCell ref="I76:I77"/>
    <mergeCell ref="J76:M77"/>
    <mergeCell ref="N76:O77"/>
    <mergeCell ref="A36:A37"/>
    <mergeCell ref="B36:B37"/>
    <mergeCell ref="C36:E36"/>
    <mergeCell ref="F36:F37"/>
    <mergeCell ref="G36:H37"/>
    <mergeCell ref="I36:I37"/>
    <mergeCell ref="I34:I35"/>
    <mergeCell ref="J34:M35"/>
    <mergeCell ref="N34:O35"/>
    <mergeCell ref="P34:P35"/>
    <mergeCell ref="Q36:Q37"/>
    <mergeCell ref="C37:E37"/>
    <mergeCell ref="J36:M37"/>
    <mergeCell ref="N36:O37"/>
    <mergeCell ref="P36:P37"/>
    <mergeCell ref="J94:M95"/>
    <mergeCell ref="N94:O95"/>
    <mergeCell ref="P94:P95"/>
    <mergeCell ref="Q94:Q95"/>
    <mergeCell ref="C95:E95"/>
    <mergeCell ref="A34:A35"/>
    <mergeCell ref="B34:B35"/>
    <mergeCell ref="C34:E34"/>
    <mergeCell ref="F34:F35"/>
    <mergeCell ref="G34:H35"/>
    <mergeCell ref="Q141:Q142"/>
    <mergeCell ref="C142:E142"/>
    <mergeCell ref="Q34:Q35"/>
    <mergeCell ref="C35:E35"/>
    <mergeCell ref="A94:A95"/>
    <mergeCell ref="B94:B95"/>
    <mergeCell ref="C94:E94"/>
    <mergeCell ref="F94:F95"/>
    <mergeCell ref="G94:H95"/>
    <mergeCell ref="I94:I95"/>
    <mergeCell ref="P196:P197"/>
    <mergeCell ref="Q196:Q197"/>
    <mergeCell ref="C197:E197"/>
    <mergeCell ref="C141:E141"/>
    <mergeCell ref="F141:F142"/>
    <mergeCell ref="G141:H142"/>
    <mergeCell ref="I141:I142"/>
    <mergeCell ref="J141:M142"/>
    <mergeCell ref="N141:O142"/>
    <mergeCell ref="P141:P142"/>
    <mergeCell ref="C196:E196"/>
    <mergeCell ref="F196:F197"/>
    <mergeCell ref="G196:H197"/>
    <mergeCell ref="I196:I197"/>
    <mergeCell ref="J196:M197"/>
    <mergeCell ref="N196:O197"/>
  </mergeCells>
  <pageMargins left="0.39" right="0.39" top="0.39" bottom="0.39" header="0" footer="0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07.05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2026-06-16T18:30:51Z</dcterms:created>
  <dcterms:modified xsi:type="dcterms:W3CDTF">2026-06-16T18:31:01Z</dcterms:modified>
</cp:coreProperties>
</file>