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A1A3AF74-5B2A-494D-BE02-49DA26493196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4.04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2" l="1"/>
  <c r="D114" i="22" s="1"/>
  <c r="D169" i="22" s="1"/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F58" i="22"/>
  <c r="Q26" i="22"/>
  <c r="P26" i="22"/>
  <c r="N26" i="22"/>
  <c r="I26" i="22"/>
  <c r="G26" i="22"/>
  <c r="F26" i="22"/>
  <c r="Q22" i="22"/>
  <c r="P22" i="22"/>
  <c r="N22" i="22"/>
  <c r="I22" i="22"/>
  <c r="G22" i="22"/>
  <c r="F22" i="22"/>
  <c r="G59" i="22" l="1"/>
  <c r="I59" i="22"/>
  <c r="P213" i="22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<sst xmlns="http://schemas.openxmlformats.org/spreadsheetml/2006/main" count="317" uniqueCount="77">
  <si>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</si>
  <si>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</si>
  <si>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</si>
  <si>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</si>
  <si>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</si>
  <si>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</si>
  <si>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</si>
  <si>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</si>
  <si>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</si>
  <si>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</si>
  <si>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</si>
  <si>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</si>
  <si>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</si>
  <si>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</si>
  <si>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</si>
  <si>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</si>
  <si>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</si>
  <si>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</si>
  <si>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</si>
  <si>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</si>
  <si>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</si>
  <si>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</si>
  <si>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</si>
  <si>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</si>
  <si>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</si>
  <si>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</si>
  <si>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</si>
  <si>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</si>
  <si>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</si>
  <si>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</si>
  <si>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</si>
  <si>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</si>
  <si>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</si>
  <si>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</si>
  <si>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</si>
  <si>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</si>
  <si>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</si>
  <si>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</si>
  <si>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</si>
  <si>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</si>
  <si>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</si>
  <si>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</si>
  <si>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</si>
  <si>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</si>
  <si>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</si>
  <si>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</si>
  <si>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</si>
  <si>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</si>
  <si>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</si>
  <si>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</si>
  <si>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</si>
  <si>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</si>
  <si>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</si>
  <si>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</si>
  <si>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</si>
  <si>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</si>
  <si>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</si>
  <si>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ИКРА КАБАЧКОВАЯ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</si>
  <si>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</si>
  <si>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</si>
  <si>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</si>
  <si>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</si>
  <si>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</si>
  <si>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</si>
  <si>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МОЛОКО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</si>
  <si>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</si>
  <si>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</si>
  <si>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</si>
  <si>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</si>
  <si>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</si>
  <si>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</si>
  <si>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</si>
  <si>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</si>
  <si>
    <t>КАША ПШЕНИЧНАЯ</t>
  </si>
  <si>
    <t>(молоко пастер. 2,5% жирности, вода питьевая, масло сладко-сливочное несоленое, сахар песок, крупа пшеничная)</t>
  </si>
  <si>
    <t>ПИРОЖОК СО СВЕЖЕЙ КАПУСТОЙ</t>
  </si>
  <si>
    <t>(мука, сахар, масло сливочное, яйцо, дрожжи, капуста свежая, 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</si>
</sst>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2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1" fillId="14" borderId="12" xfId="1" applyFont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7" fillId="14" borderId="12" xfId="1" applyFont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right" vertical="center" wrapText="1"/>
    </xf>
    <xf numFmtId="0" fontId="22" fillId="14" borderId="12" xfId="0" applyFont="1" applyFill="1" applyBorder="1" applyAlignment="1">
      <alignment horizontal="left" vertical="top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165" fontId="9" fillId="14" borderId="15" xfId="0" applyNumberFormat="1" applyFont="1" applyFill="1" applyBorder="1" applyAlignment="1">
      <alignment horizontal="righ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top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0.04.xlsx" TargetMode="External"/><Relationship Id="rId1" Type="http://schemas.openxmlformats.org/officeDocument/2006/relationships/externalLinkPath" Target="20.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.04"/>
    </sheetNames>
    <sheetDataSet>
      <sheetData sheetId="0">
        <row r="176">
          <cell r="F176">
            <v>180</v>
          </cell>
          <cell r="G176">
            <v>0.09</v>
          </cell>
          <cell r="J176">
            <v>0</v>
          </cell>
          <cell r="N176">
            <v>13.5</v>
          </cell>
          <cell r="P176">
            <v>54</v>
          </cell>
          <cell r="Q17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A13" sqref="A13:Q1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5" t="s">
        <v>0</v>
      </c>
      <c r="M1" s="55"/>
      <c r="N1" s="55"/>
      <c r="O1" s="55"/>
      <c r="P1" s="55"/>
      <c r="Q1" s="55"/>
      <c r="R1" s="55"/>
    </row>
    <row r="2" spans="1:18" ht="8.25" customHeight="1" x14ac:dyDescent="0.15">
      <c r="L2" s="56"/>
      <c r="M2" s="56"/>
      <c r="N2" s="56"/>
      <c r="O2" s="56"/>
      <c r="P2" s="56"/>
      <c r="Q2" s="56"/>
      <c r="R2" s="56"/>
    </row>
    <row r="3" spans="1:18" ht="14" customHeight="1" x14ac:dyDescent="0.15">
      <c r="L3" s="56" t="s">
        <v>1</v>
      </c>
      <c r="M3" s="56"/>
      <c r="N3" s="56"/>
      <c r="O3" s="56"/>
      <c r="P3" s="56"/>
      <c r="Q3" s="56"/>
      <c r="R3" s="56"/>
    </row>
    <row r="4" spans="1:18" ht="14" customHeight="1" x14ac:dyDescent="0.15">
      <c r="L4" s="57" t="s">
        <v>46</v>
      </c>
      <c r="M4" s="56"/>
      <c r="N4" s="56"/>
      <c r="O4" s="56"/>
      <c r="P4" s="56"/>
      <c r="Q4" s="56"/>
      <c r="R4" s="56"/>
    </row>
    <row r="5" spans="1:18" ht="14" customHeight="1" x14ac:dyDescent="0.15">
      <c r="L5" s="57" t="s">
        <v>47</v>
      </c>
      <c r="M5" s="56"/>
      <c r="N5" s="56"/>
      <c r="O5" s="56"/>
      <c r="P5" s="56"/>
      <c r="Q5" s="56"/>
      <c r="R5" s="56"/>
    </row>
    <row r="6" spans="1:18" ht="18" customHeight="1" x14ac:dyDescent="0.15">
      <c r="E6" s="58" t="s">
        <v>2</v>
      </c>
      <c r="F6" s="58"/>
      <c r="G6" s="58"/>
    </row>
    <row r="7" spans="1:18" ht="14" customHeight="1" x14ac:dyDescent="0.15">
      <c r="D7" s="52">
        <v>46136</v>
      </c>
      <c r="E7" s="52"/>
      <c r="F7" s="52"/>
      <c r="G7" s="52"/>
      <c r="H7" s="52"/>
      <c r="I7" s="52"/>
      <c r="J7" s="52"/>
    </row>
    <row r="8" spans="1:18" ht="7.25" customHeight="1" x14ac:dyDescent="0.15"/>
    <row r="9" spans="1:18" ht="18" customHeight="1" x14ac:dyDescent="0.15">
      <c r="B9" s="53" t="s">
        <v>54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ht="7.25" customHeight="1" x14ac:dyDescent="0.15"/>
    <row r="11" spans="1:18" ht="25.5" customHeight="1" x14ac:dyDescent="0.15">
      <c r="A11" s="54" t="s">
        <v>3</v>
      </c>
      <c r="B11" s="54" t="s">
        <v>4</v>
      </c>
      <c r="C11" s="54" t="s">
        <v>5</v>
      </c>
      <c r="D11" s="54"/>
      <c r="E11" s="54"/>
      <c r="F11" s="54" t="s">
        <v>6</v>
      </c>
      <c r="G11" s="54" t="s">
        <v>7</v>
      </c>
      <c r="H11" s="54"/>
      <c r="I11" s="54"/>
      <c r="J11" s="54"/>
      <c r="K11" s="54"/>
      <c r="L11" s="54"/>
      <c r="M11" s="54"/>
      <c r="N11" s="54"/>
      <c r="O11" s="54" t="s">
        <v>8</v>
      </c>
      <c r="P11" s="54"/>
      <c r="Q11" s="54" t="s">
        <v>9</v>
      </c>
    </row>
    <row r="12" spans="1:18" ht="25.5" customHeight="1" x14ac:dyDescent="0.15">
      <c r="A12" s="54"/>
      <c r="B12" s="54"/>
      <c r="C12" s="54"/>
      <c r="D12" s="54"/>
      <c r="E12" s="54"/>
      <c r="F12" s="54"/>
      <c r="G12" s="54" t="s">
        <v>10</v>
      </c>
      <c r="H12" s="54"/>
      <c r="I12" s="54" t="s">
        <v>11</v>
      </c>
      <c r="J12" s="54"/>
      <c r="K12" s="54"/>
      <c r="L12" s="54"/>
      <c r="M12" s="54" t="s">
        <v>12</v>
      </c>
      <c r="N12" s="54"/>
      <c r="O12" s="54"/>
      <c r="P12" s="54"/>
      <c r="Q12" s="54"/>
    </row>
    <row r="13" spans="1:18" ht="14" customHeight="1" x14ac:dyDescent="0.15">
      <c r="A13" s="59" t="s">
        <v>13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  <row r="14" spans="1:18" ht="18" customHeight="1" x14ac:dyDescent="0.15">
      <c r="A14" s="18" t="s">
        <v>14</v>
      </c>
      <c r="B14" s="18">
        <v>171</v>
      </c>
      <c r="C14" s="19" t="s">
        <v>73</v>
      </c>
      <c r="D14" s="19"/>
      <c r="E14" s="19"/>
      <c r="F14" s="18">
        <v>200</v>
      </c>
      <c r="G14" s="16">
        <v>7.4</v>
      </c>
      <c r="H14" s="16"/>
      <c r="I14" s="15"/>
      <c r="J14" s="16">
        <v>7.48</v>
      </c>
      <c r="K14" s="16"/>
      <c r="L14" s="16"/>
      <c r="M14" s="16"/>
      <c r="N14" s="16">
        <v>36.5</v>
      </c>
      <c r="O14" s="16"/>
      <c r="P14" s="16">
        <v>243</v>
      </c>
      <c r="Q14" s="16">
        <v>1.34</v>
      </c>
    </row>
    <row r="15" spans="1:18" ht="9.75" customHeight="1" x14ac:dyDescent="0.15">
      <c r="A15" s="18"/>
      <c r="B15" s="18"/>
      <c r="C15" s="17" t="s">
        <v>74</v>
      </c>
      <c r="D15" s="17"/>
      <c r="E15" s="17"/>
      <c r="F15" s="18"/>
      <c r="G15" s="16"/>
      <c r="H15" s="16"/>
      <c r="I15" s="15"/>
      <c r="J15" s="16"/>
      <c r="K15" s="16"/>
      <c r="L15" s="16"/>
      <c r="M15" s="16"/>
      <c r="N15" s="16"/>
      <c r="O15" s="16"/>
      <c r="P15" s="16"/>
      <c r="Q15" s="16"/>
    </row>
    <row r="16" spans="1:18" ht="13.25" customHeight="1" x14ac:dyDescent="0.15">
      <c r="A16" s="34" t="s">
        <v>14</v>
      </c>
      <c r="B16" s="34" t="s">
        <v>16</v>
      </c>
      <c r="C16" s="36" t="s">
        <v>17</v>
      </c>
      <c r="D16" s="37"/>
      <c r="E16" s="38"/>
      <c r="F16" s="100">
        <v>25</v>
      </c>
      <c r="G16" s="91">
        <v>1.88</v>
      </c>
      <c r="H16" s="93"/>
      <c r="I16" s="99"/>
      <c r="J16" s="91">
        <v>0.73</v>
      </c>
      <c r="K16" s="92"/>
      <c r="L16" s="92"/>
      <c r="M16" s="93"/>
      <c r="N16" s="91">
        <v>12.5</v>
      </c>
      <c r="O16" s="93"/>
      <c r="P16" s="97">
        <v>66</v>
      </c>
      <c r="Q16" s="97" t="s">
        <v>18</v>
      </c>
    </row>
    <row r="17" spans="1:17" ht="9.75" customHeight="1" x14ac:dyDescent="0.15">
      <c r="A17" s="35"/>
      <c r="B17" s="35"/>
      <c r="C17" s="45" t="s">
        <v>19</v>
      </c>
      <c r="D17" s="21"/>
      <c r="E17" s="46"/>
      <c r="F17" s="101"/>
      <c r="G17" s="94"/>
      <c r="H17" s="96"/>
      <c r="I17" s="99"/>
      <c r="J17" s="94"/>
      <c r="K17" s="95"/>
      <c r="L17" s="95"/>
      <c r="M17" s="96"/>
      <c r="N17" s="94"/>
      <c r="O17" s="96"/>
      <c r="P17" s="98"/>
      <c r="Q17" s="98"/>
    </row>
    <row r="18" spans="1:17" ht="13.25" customHeight="1" x14ac:dyDescent="0.15">
      <c r="A18" s="18" t="s">
        <v>14</v>
      </c>
      <c r="B18" s="18" t="s">
        <v>20</v>
      </c>
      <c r="C18" s="19" t="s">
        <v>21</v>
      </c>
      <c r="D18" s="19"/>
      <c r="E18" s="19"/>
      <c r="F18" s="31" t="s">
        <v>22</v>
      </c>
      <c r="G18" s="32">
        <v>0.03</v>
      </c>
      <c r="H18" s="32"/>
      <c r="I18" s="33"/>
      <c r="J18" s="32">
        <v>4.13</v>
      </c>
      <c r="K18" s="32"/>
      <c r="L18" s="32"/>
      <c r="M18" s="32"/>
      <c r="N18" s="32">
        <v>0.04</v>
      </c>
      <c r="O18" s="32"/>
      <c r="P18" s="32">
        <v>37</v>
      </c>
      <c r="Q18" s="32" t="s">
        <v>18</v>
      </c>
    </row>
    <row r="19" spans="1:17" ht="9.75" customHeight="1" x14ac:dyDescent="0.15">
      <c r="A19" s="18"/>
      <c r="B19" s="18"/>
      <c r="C19" s="21" t="s">
        <v>23</v>
      </c>
      <c r="D19" s="21"/>
      <c r="E19" s="21"/>
      <c r="F19" s="31"/>
      <c r="G19" s="32"/>
      <c r="H19" s="32"/>
      <c r="I19" s="33"/>
      <c r="J19" s="32"/>
      <c r="K19" s="32"/>
      <c r="L19" s="32"/>
      <c r="M19" s="32"/>
      <c r="N19" s="32"/>
      <c r="O19" s="32"/>
      <c r="P19" s="32"/>
      <c r="Q19" s="32"/>
    </row>
    <row r="20" spans="1:17" ht="13.25" customHeight="1" x14ac:dyDescent="0.15">
      <c r="A20" s="18">
        <v>2013</v>
      </c>
      <c r="B20" s="18">
        <v>507</v>
      </c>
      <c r="C20" s="29" t="s">
        <v>39</v>
      </c>
      <c r="D20" s="19"/>
      <c r="E20" s="19"/>
      <c r="F20" s="18">
        <v>180</v>
      </c>
      <c r="G20" s="16">
        <v>1.3</v>
      </c>
      <c r="H20" s="16"/>
      <c r="I20" s="15"/>
      <c r="J20" s="16">
        <v>1.2</v>
      </c>
      <c r="K20" s="16"/>
      <c r="L20" s="16"/>
      <c r="M20" s="16"/>
      <c r="N20" s="16">
        <v>15.7</v>
      </c>
      <c r="O20" s="16"/>
      <c r="P20" s="16">
        <v>78.3</v>
      </c>
      <c r="Q20" s="16">
        <v>1.2</v>
      </c>
    </row>
    <row r="21" spans="1:17" ht="9.75" customHeight="1" x14ac:dyDescent="0.15">
      <c r="A21" s="18"/>
      <c r="B21" s="18"/>
      <c r="C21" s="30" t="s">
        <v>48</v>
      </c>
      <c r="D21" s="21"/>
      <c r="E21" s="21"/>
      <c r="F21" s="18"/>
      <c r="G21" s="16"/>
      <c r="H21" s="16"/>
      <c r="I21" s="15"/>
      <c r="J21" s="16"/>
      <c r="K21" s="16"/>
      <c r="L21" s="16"/>
      <c r="M21" s="16"/>
      <c r="N21" s="16"/>
      <c r="O21" s="16"/>
      <c r="P21" s="16"/>
      <c r="Q21" s="16"/>
    </row>
    <row r="22" spans="1:17" ht="14" customHeight="1" x14ac:dyDescent="0.15">
      <c r="A22" s="60" t="s">
        <v>24</v>
      </c>
      <c r="B22" s="60"/>
      <c r="C22" s="60"/>
      <c r="D22" s="60"/>
      <c r="E22" s="60"/>
      <c r="F22" s="1">
        <f>F20+F18+F16+F14</f>
        <v>410</v>
      </c>
      <c r="G22" s="63">
        <f>G20+G18+G16+G14</f>
        <v>10.61</v>
      </c>
      <c r="H22" s="63"/>
      <c r="I22" s="63">
        <f>J20+J18+J16+J14</f>
        <v>13.540000000000001</v>
      </c>
      <c r="J22" s="63"/>
      <c r="K22" s="63"/>
      <c r="L22" s="63"/>
      <c r="M22" s="7"/>
      <c r="N22" s="63">
        <f>N20+N18+N16+N14</f>
        <v>64.739999999999995</v>
      </c>
      <c r="O22" s="63"/>
      <c r="P22" s="8">
        <f>P20+P18+P16+P14</f>
        <v>424.3</v>
      </c>
      <c r="Q22" s="8">
        <f>Q20+Q18+Q16+Q14</f>
        <v>2.54</v>
      </c>
    </row>
    <row r="23" spans="1:17" ht="14" customHeight="1" x14ac:dyDescent="0.15">
      <c r="A23" s="59" t="s">
        <v>26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3.25" customHeight="1" x14ac:dyDescent="0.15">
      <c r="A24" s="34" t="s">
        <v>14</v>
      </c>
      <c r="B24" s="34">
        <v>538</v>
      </c>
      <c r="C24" s="87" t="s">
        <v>60</v>
      </c>
      <c r="D24" s="88"/>
      <c r="E24" s="89"/>
      <c r="F24" s="34">
        <v>100</v>
      </c>
      <c r="G24" s="39">
        <v>0.35</v>
      </c>
      <c r="H24" s="40"/>
      <c r="I24" s="78"/>
      <c r="J24" s="39">
        <v>0.15</v>
      </c>
      <c r="K24" s="43"/>
      <c r="L24" s="43"/>
      <c r="M24" s="40"/>
      <c r="N24" s="39">
        <v>11.4</v>
      </c>
      <c r="O24" s="40"/>
      <c r="P24" s="85">
        <v>48.3</v>
      </c>
      <c r="Q24" s="85">
        <v>42</v>
      </c>
    </row>
    <row r="25" spans="1:17" ht="9.75" customHeight="1" x14ac:dyDescent="0.15">
      <c r="A25" s="35"/>
      <c r="B25" s="35"/>
      <c r="C25" s="45" t="s">
        <v>61</v>
      </c>
      <c r="D25" s="21"/>
      <c r="E25" s="46"/>
      <c r="F25" s="35"/>
      <c r="G25" s="41"/>
      <c r="H25" s="42"/>
      <c r="I25" s="90"/>
      <c r="J25" s="41"/>
      <c r="K25" s="44"/>
      <c r="L25" s="44"/>
      <c r="M25" s="42"/>
      <c r="N25" s="41"/>
      <c r="O25" s="42"/>
      <c r="P25" s="86"/>
      <c r="Q25" s="86"/>
    </row>
    <row r="26" spans="1:17" ht="14" customHeight="1" x14ac:dyDescent="0.15">
      <c r="A26" s="60" t="s">
        <v>24</v>
      </c>
      <c r="B26" s="60"/>
      <c r="C26" s="60"/>
      <c r="D26" s="60"/>
      <c r="E26" s="60"/>
      <c r="F26" s="1">
        <f>F24</f>
        <v>100</v>
      </c>
      <c r="G26" s="63">
        <f>G24</f>
        <v>0.35</v>
      </c>
      <c r="H26" s="63"/>
      <c r="I26" s="63">
        <f>J24</f>
        <v>0.15</v>
      </c>
      <c r="J26" s="63"/>
      <c r="K26" s="63"/>
      <c r="L26" s="63"/>
      <c r="M26" s="7"/>
      <c r="N26" s="63">
        <f>N24</f>
        <v>11.4</v>
      </c>
      <c r="O26" s="63"/>
      <c r="P26" s="8">
        <f>P24</f>
        <v>48.3</v>
      </c>
      <c r="Q26" s="8">
        <f>Q24</f>
        <v>42</v>
      </c>
    </row>
    <row r="27" spans="1:17" ht="14" customHeight="1" x14ac:dyDescent="0.15">
      <c r="A27" s="59" t="s">
        <v>27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1:17" ht="14.25" customHeight="1" x14ac:dyDescent="0.15">
      <c r="A28" s="11" t="s">
        <v>14</v>
      </c>
      <c r="B28" s="11">
        <v>121</v>
      </c>
      <c r="C28" s="12" t="s">
        <v>57</v>
      </c>
      <c r="D28" s="12"/>
      <c r="E28" s="12"/>
      <c r="F28" s="11">
        <v>40</v>
      </c>
      <c r="G28" s="13">
        <v>0.76</v>
      </c>
      <c r="H28" s="13"/>
      <c r="I28" s="14"/>
      <c r="J28" s="13">
        <v>3.56</v>
      </c>
      <c r="K28" s="13"/>
      <c r="L28" s="13"/>
      <c r="M28" s="13"/>
      <c r="N28" s="13">
        <v>3.08</v>
      </c>
      <c r="O28" s="13"/>
      <c r="P28" s="13">
        <v>47.6</v>
      </c>
      <c r="Q28" s="13">
        <v>1.52</v>
      </c>
    </row>
    <row r="29" spans="1:17" ht="17" customHeight="1" x14ac:dyDescent="0.15">
      <c r="A29" s="11"/>
      <c r="B29" s="11"/>
      <c r="C29" s="20"/>
      <c r="D29" s="20"/>
      <c r="E29" s="20"/>
      <c r="F29" s="11"/>
      <c r="G29" s="13"/>
      <c r="H29" s="13"/>
      <c r="I29" s="14"/>
      <c r="J29" s="13"/>
      <c r="K29" s="13"/>
      <c r="L29" s="13"/>
      <c r="M29" s="13"/>
      <c r="N29" s="13"/>
      <c r="O29" s="13"/>
      <c r="P29" s="13"/>
      <c r="Q29" s="13"/>
    </row>
    <row r="30" spans="1:17" ht="13.25" customHeight="1" x14ac:dyDescent="0.15">
      <c r="A30" s="18" t="s">
        <v>14</v>
      </c>
      <c r="B30" s="18">
        <v>148</v>
      </c>
      <c r="C30" s="19" t="s">
        <v>71</v>
      </c>
      <c r="D30" s="19"/>
      <c r="E30" s="19"/>
      <c r="F30" s="18" t="s">
        <v>15</v>
      </c>
      <c r="G30" s="16">
        <v>2.94</v>
      </c>
      <c r="H30" s="16"/>
      <c r="I30" s="15"/>
      <c r="J30" s="16">
        <v>3.52</v>
      </c>
      <c r="K30" s="16"/>
      <c r="L30" s="16"/>
      <c r="M30" s="16"/>
      <c r="N30" s="16">
        <v>12.22</v>
      </c>
      <c r="O30" s="16"/>
      <c r="P30" s="16">
        <v>92.4</v>
      </c>
      <c r="Q30" s="16">
        <v>12.6</v>
      </c>
    </row>
    <row r="31" spans="1:17" ht="18.75" customHeight="1" x14ac:dyDescent="0.15">
      <c r="A31" s="18"/>
      <c r="B31" s="18"/>
      <c r="C31" s="23" t="s">
        <v>72</v>
      </c>
      <c r="D31" s="23"/>
      <c r="E31" s="23"/>
      <c r="F31" s="18"/>
      <c r="G31" s="16"/>
      <c r="H31" s="16"/>
      <c r="I31" s="15"/>
      <c r="J31" s="16"/>
      <c r="K31" s="16"/>
      <c r="L31" s="16"/>
      <c r="M31" s="16"/>
      <c r="N31" s="16"/>
      <c r="O31" s="16"/>
      <c r="P31" s="16"/>
      <c r="Q31" s="16"/>
    </row>
    <row r="32" spans="1:17" ht="18.75" customHeight="1" x14ac:dyDescent="0.15">
      <c r="A32" s="11" t="s">
        <v>14</v>
      </c>
      <c r="B32" s="11" t="s">
        <v>28</v>
      </c>
      <c r="C32" s="12" t="s">
        <v>29</v>
      </c>
      <c r="D32" s="12"/>
      <c r="E32" s="12"/>
      <c r="F32" s="11">
        <v>7</v>
      </c>
      <c r="G32" s="13">
        <v>0.19</v>
      </c>
      <c r="H32" s="13"/>
      <c r="I32" s="14"/>
      <c r="J32" s="13">
        <v>10.5</v>
      </c>
      <c r="K32" s="13"/>
      <c r="L32" s="13"/>
      <c r="M32" s="13"/>
      <c r="N32" s="13">
        <v>0.25</v>
      </c>
      <c r="O32" s="13"/>
      <c r="P32" s="13">
        <v>11</v>
      </c>
      <c r="Q32" s="13" t="s">
        <v>18</v>
      </c>
    </row>
    <row r="33" spans="1:17" ht="18.75" customHeight="1" x14ac:dyDescent="0.15">
      <c r="A33" s="11"/>
      <c r="B33" s="11"/>
      <c r="C33" s="20" t="s">
        <v>30</v>
      </c>
      <c r="D33" s="20"/>
      <c r="E33" s="20"/>
      <c r="F33" s="11"/>
      <c r="G33" s="13"/>
      <c r="H33" s="13"/>
      <c r="I33" s="14"/>
      <c r="J33" s="13"/>
      <c r="K33" s="13"/>
      <c r="L33" s="13"/>
      <c r="M33" s="13"/>
      <c r="N33" s="13"/>
      <c r="O33" s="13"/>
      <c r="P33" s="13"/>
      <c r="Q33" s="13"/>
    </row>
    <row r="34" spans="1:17" ht="13.25" customHeight="1" x14ac:dyDescent="0.15">
      <c r="A34" s="18">
        <v>2013</v>
      </c>
      <c r="B34" s="18">
        <v>243</v>
      </c>
      <c r="C34" s="29" t="s">
        <v>65</v>
      </c>
      <c r="D34" s="19"/>
      <c r="E34" s="19"/>
      <c r="F34" s="18">
        <v>130</v>
      </c>
      <c r="G34" s="16">
        <v>11.4</v>
      </c>
      <c r="H34" s="16"/>
      <c r="I34" s="15"/>
      <c r="J34" s="16">
        <v>6.8</v>
      </c>
      <c r="K34" s="16"/>
      <c r="L34" s="16"/>
      <c r="M34" s="16"/>
      <c r="N34" s="16">
        <v>32.1</v>
      </c>
      <c r="O34" s="16"/>
      <c r="P34" s="16">
        <v>219.3</v>
      </c>
      <c r="Q34" s="16">
        <v>0</v>
      </c>
    </row>
    <row r="35" spans="1:17" ht="9" customHeight="1" x14ac:dyDescent="0.15">
      <c r="A35" s="18"/>
      <c r="B35" s="18"/>
      <c r="C35" s="30" t="s">
        <v>66</v>
      </c>
      <c r="D35" s="21"/>
      <c r="E35" s="21"/>
      <c r="F35" s="18"/>
      <c r="G35" s="16"/>
      <c r="H35" s="16"/>
      <c r="I35" s="15"/>
      <c r="J35" s="16"/>
      <c r="K35" s="16"/>
      <c r="L35" s="16"/>
      <c r="M35" s="16"/>
      <c r="N35" s="16"/>
      <c r="O35" s="16"/>
      <c r="P35" s="16"/>
      <c r="Q35" s="16"/>
    </row>
    <row r="36" spans="1:17" ht="13.25" customHeight="1" x14ac:dyDescent="0.15">
      <c r="A36" s="27">
        <v>2013</v>
      </c>
      <c r="B36" s="27">
        <v>417</v>
      </c>
      <c r="C36" s="26" t="s">
        <v>68</v>
      </c>
      <c r="D36" s="26"/>
      <c r="E36" s="26"/>
      <c r="F36" s="27">
        <v>70</v>
      </c>
      <c r="G36" s="24">
        <v>10.5</v>
      </c>
      <c r="H36" s="24"/>
      <c r="I36" s="28"/>
      <c r="J36" s="24">
        <v>7.5</v>
      </c>
      <c r="K36" s="24"/>
      <c r="L36" s="24"/>
      <c r="M36" s="24"/>
      <c r="N36" s="24">
        <v>6.5</v>
      </c>
      <c r="O36" s="24"/>
      <c r="P36" s="24">
        <v>132</v>
      </c>
      <c r="Q36" s="24">
        <v>0.6</v>
      </c>
    </row>
    <row r="37" spans="1:17" ht="18" customHeight="1" x14ac:dyDescent="0.15">
      <c r="A37" s="27"/>
      <c r="B37" s="27"/>
      <c r="C37" s="25" t="s">
        <v>67</v>
      </c>
      <c r="D37" s="25"/>
      <c r="E37" s="25"/>
      <c r="F37" s="27"/>
      <c r="G37" s="24"/>
      <c r="H37" s="24"/>
      <c r="I37" s="28"/>
      <c r="J37" s="24"/>
      <c r="K37" s="24"/>
      <c r="L37" s="24"/>
      <c r="M37" s="24"/>
      <c r="N37" s="24"/>
      <c r="O37" s="24"/>
      <c r="P37" s="24"/>
      <c r="Q37" s="24"/>
    </row>
    <row r="38" spans="1:17" ht="13.25" customHeight="1" x14ac:dyDescent="0.15">
      <c r="A38" s="18" t="s">
        <v>14</v>
      </c>
      <c r="B38" s="18" t="s">
        <v>32</v>
      </c>
      <c r="C38" s="19" t="s">
        <v>33</v>
      </c>
      <c r="D38" s="19"/>
      <c r="E38" s="19"/>
      <c r="F38" s="31">
        <v>25</v>
      </c>
      <c r="G38" s="32">
        <v>1.9</v>
      </c>
      <c r="H38" s="32"/>
      <c r="I38" s="33"/>
      <c r="J38" s="32">
        <v>0.2</v>
      </c>
      <c r="K38" s="32"/>
      <c r="L38" s="32"/>
      <c r="M38" s="32"/>
      <c r="N38" s="32">
        <v>12.25</v>
      </c>
      <c r="O38" s="32"/>
      <c r="P38" s="32">
        <v>58</v>
      </c>
      <c r="Q38" s="32">
        <v>0.6</v>
      </c>
    </row>
    <row r="39" spans="1:17" ht="9.75" customHeight="1" x14ac:dyDescent="0.15">
      <c r="A39" s="18"/>
      <c r="B39" s="18"/>
      <c r="C39" s="21" t="s">
        <v>50</v>
      </c>
      <c r="D39" s="21"/>
      <c r="E39" s="21"/>
      <c r="F39" s="31"/>
      <c r="G39" s="32"/>
      <c r="H39" s="32"/>
      <c r="I39" s="33"/>
      <c r="J39" s="32"/>
      <c r="K39" s="32"/>
      <c r="L39" s="32"/>
      <c r="M39" s="32"/>
      <c r="N39" s="32"/>
      <c r="O39" s="32"/>
      <c r="P39" s="32"/>
      <c r="Q39" s="32"/>
    </row>
    <row r="40" spans="1:17" ht="13.25" customHeight="1" x14ac:dyDescent="0.15">
      <c r="A40" s="18" t="s">
        <v>14</v>
      </c>
      <c r="B40" s="18" t="s">
        <v>34</v>
      </c>
      <c r="C40" s="19" t="s">
        <v>35</v>
      </c>
      <c r="D40" s="19"/>
      <c r="E40" s="19"/>
      <c r="F40" s="31" t="s">
        <v>36</v>
      </c>
      <c r="G40" s="32" t="s">
        <v>25</v>
      </c>
      <c r="H40" s="32"/>
      <c r="I40" s="33"/>
      <c r="J40" s="32" t="s">
        <v>31</v>
      </c>
      <c r="K40" s="32"/>
      <c r="L40" s="32"/>
      <c r="M40" s="32"/>
      <c r="N40" s="32">
        <v>6.7</v>
      </c>
      <c r="O40" s="32"/>
      <c r="P40" s="32">
        <v>34.799999999999997</v>
      </c>
      <c r="Q40" s="32" t="s">
        <v>18</v>
      </c>
    </row>
    <row r="41" spans="1:17" ht="9.75" customHeight="1" x14ac:dyDescent="0.15">
      <c r="A41" s="18"/>
      <c r="B41" s="18"/>
      <c r="C41" s="21" t="s">
        <v>37</v>
      </c>
      <c r="D41" s="21"/>
      <c r="E41" s="21"/>
      <c r="F41" s="31"/>
      <c r="G41" s="32"/>
      <c r="H41" s="32"/>
      <c r="I41" s="33"/>
      <c r="J41" s="32"/>
      <c r="K41" s="32"/>
      <c r="L41" s="32"/>
      <c r="M41" s="32"/>
      <c r="N41" s="32"/>
      <c r="O41" s="32"/>
      <c r="P41" s="32"/>
      <c r="Q41" s="32"/>
    </row>
    <row r="42" spans="1:17" ht="13.25" customHeight="1" x14ac:dyDescent="0.15">
      <c r="A42" s="18">
        <v>2013</v>
      </c>
      <c r="B42" s="18">
        <v>527</v>
      </c>
      <c r="C42" s="19" t="s">
        <v>51</v>
      </c>
      <c r="D42" s="19"/>
      <c r="E42" s="19"/>
      <c r="F42" s="31">
        <v>180</v>
      </c>
      <c r="G42" s="32">
        <v>0.45</v>
      </c>
      <c r="H42" s="32"/>
      <c r="I42" s="33"/>
      <c r="J42" s="32">
        <v>0</v>
      </c>
      <c r="K42" s="32"/>
      <c r="L42" s="32"/>
      <c r="M42" s="32"/>
      <c r="N42" s="32">
        <v>24</v>
      </c>
      <c r="O42" s="32"/>
      <c r="P42" s="32">
        <v>99</v>
      </c>
      <c r="Q42" s="32">
        <v>0.5</v>
      </c>
    </row>
    <row r="43" spans="1:17" ht="9.75" customHeight="1" x14ac:dyDescent="0.15">
      <c r="A43" s="18"/>
      <c r="B43" s="18"/>
      <c r="C43" s="21" t="s">
        <v>52</v>
      </c>
      <c r="D43" s="21"/>
      <c r="E43" s="21"/>
      <c r="F43" s="31"/>
      <c r="G43" s="32"/>
      <c r="H43" s="32"/>
      <c r="I43" s="33"/>
      <c r="J43" s="32"/>
      <c r="K43" s="32"/>
      <c r="L43" s="32"/>
      <c r="M43" s="32"/>
      <c r="N43" s="32"/>
      <c r="O43" s="32"/>
      <c r="P43" s="32"/>
      <c r="Q43" s="32"/>
    </row>
    <row r="44" spans="1:17" ht="14" customHeight="1" x14ac:dyDescent="0.15">
      <c r="A44" s="60" t="s">
        <v>24</v>
      </c>
      <c r="B44" s="60"/>
      <c r="C44" s="60"/>
      <c r="D44" s="60"/>
      <c r="E44" s="60"/>
      <c r="F44" s="1">
        <f>F42+F40+F38+F36+F34+F30+F28</f>
        <v>665</v>
      </c>
      <c r="G44" s="63">
        <f>G42+G40+G38+G36+G34+G30+G28</f>
        <v>29.250000000000004</v>
      </c>
      <c r="H44" s="63"/>
      <c r="I44" s="63">
        <f>J42+J40+J38+J36+J34+J30+J28</f>
        <v>21.779999999999998</v>
      </c>
      <c r="J44" s="63"/>
      <c r="K44" s="63"/>
      <c r="L44" s="63"/>
      <c r="M44" s="7"/>
      <c r="N44" s="63">
        <f>N42+N40+N38+N36+N34+N30+N28</f>
        <v>96.850000000000009</v>
      </c>
      <c r="O44" s="63"/>
      <c r="P44" s="8">
        <f>P42+P40+P38+P36+P34+P30+P28</f>
        <v>683.1</v>
      </c>
      <c r="Q44" s="8">
        <f>Q42+Q40+Q38+Q36+Q34+Q30+Q28</f>
        <v>15.82</v>
      </c>
    </row>
    <row r="45" spans="1:17" ht="14" customHeight="1" x14ac:dyDescent="0.15">
      <c r="A45" s="59" t="s">
        <v>38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1:17" ht="13.25" customHeight="1" x14ac:dyDescent="0.15">
      <c r="A46" s="18">
        <v>2013</v>
      </c>
      <c r="B46" s="18">
        <v>534</v>
      </c>
      <c r="C46" s="19" t="s">
        <v>64</v>
      </c>
      <c r="D46" s="19"/>
      <c r="E46" s="19"/>
      <c r="F46" s="31">
        <v>190</v>
      </c>
      <c r="G46" s="32">
        <v>5.5</v>
      </c>
      <c r="H46" s="32"/>
      <c r="I46" s="33"/>
      <c r="J46" s="32">
        <v>4.8</v>
      </c>
      <c r="K46" s="32"/>
      <c r="L46" s="32"/>
      <c r="M46" s="32"/>
      <c r="N46" s="32">
        <v>9.1</v>
      </c>
      <c r="O46" s="32"/>
      <c r="P46" s="32">
        <v>101</v>
      </c>
      <c r="Q46" s="32">
        <v>2.5</v>
      </c>
    </row>
    <row r="47" spans="1:17" ht="9.75" customHeight="1" x14ac:dyDescent="0.15">
      <c r="A47" s="18"/>
      <c r="B47" s="18"/>
      <c r="C47" s="21"/>
      <c r="D47" s="21"/>
      <c r="E47" s="21"/>
      <c r="F47" s="31"/>
      <c r="G47" s="32"/>
      <c r="H47" s="32"/>
      <c r="I47" s="33"/>
      <c r="J47" s="32"/>
      <c r="K47" s="32"/>
      <c r="L47" s="32"/>
      <c r="M47" s="32"/>
      <c r="N47" s="32"/>
      <c r="O47" s="32"/>
      <c r="P47" s="32"/>
      <c r="Q47" s="32"/>
    </row>
    <row r="48" spans="1:17" ht="9.75" customHeight="1" x14ac:dyDescent="0.15">
      <c r="A48" s="27">
        <v>2013</v>
      </c>
      <c r="B48" s="27">
        <v>570</v>
      </c>
      <c r="C48" s="26" t="s">
        <v>69</v>
      </c>
      <c r="D48" s="26"/>
      <c r="E48" s="26"/>
      <c r="F48" s="27">
        <v>60</v>
      </c>
      <c r="G48" s="24">
        <v>3.12</v>
      </c>
      <c r="H48" s="24"/>
      <c r="I48" s="28"/>
      <c r="J48" s="24">
        <v>9.24</v>
      </c>
      <c r="K48" s="24"/>
      <c r="L48" s="24"/>
      <c r="M48" s="24"/>
      <c r="N48" s="24">
        <v>31.4</v>
      </c>
      <c r="O48" s="24"/>
      <c r="P48" s="24">
        <v>220.8</v>
      </c>
      <c r="Q48" s="24">
        <v>2.76</v>
      </c>
    </row>
    <row r="49" spans="1:18" ht="9.75" customHeight="1" x14ac:dyDescent="0.15">
      <c r="A49" s="27"/>
      <c r="B49" s="27"/>
      <c r="C49" s="25" t="s">
        <v>70</v>
      </c>
      <c r="D49" s="25"/>
      <c r="E49" s="25"/>
      <c r="F49" s="27"/>
      <c r="G49" s="24"/>
      <c r="H49" s="24"/>
      <c r="I49" s="28"/>
      <c r="J49" s="24"/>
      <c r="K49" s="24"/>
      <c r="L49" s="24"/>
      <c r="M49" s="24"/>
      <c r="N49" s="24"/>
      <c r="O49" s="24"/>
      <c r="P49" s="24"/>
      <c r="Q49" s="24"/>
    </row>
    <row r="50" spans="1:18" ht="14" customHeight="1" x14ac:dyDescent="0.15">
      <c r="A50" s="60" t="s">
        <v>24</v>
      </c>
      <c r="B50" s="60"/>
      <c r="C50" s="60"/>
      <c r="D50" s="60"/>
      <c r="E50" s="60"/>
      <c r="F50" s="1">
        <f>F48+F46</f>
        <v>250</v>
      </c>
      <c r="G50" s="61">
        <f>G48+G46</f>
        <v>8.620000000000001</v>
      </c>
      <c r="H50" s="62"/>
      <c r="I50" s="61">
        <f>J48+J46</f>
        <v>14.04</v>
      </c>
      <c r="J50" s="74"/>
      <c r="K50" s="74"/>
      <c r="L50" s="62"/>
      <c r="M50" s="7"/>
      <c r="N50" s="61">
        <f>N48+N46</f>
        <v>40.5</v>
      </c>
      <c r="O50" s="62"/>
      <c r="P50" s="8">
        <f>P48+P46</f>
        <v>321.8</v>
      </c>
      <c r="Q50" s="8">
        <f>Q48+Q46</f>
        <v>5.26</v>
      </c>
    </row>
    <row r="51" spans="1:18" ht="14" customHeight="1" x14ac:dyDescent="0.15">
      <c r="A51" s="59" t="s">
        <v>40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1:18" ht="13.25" customHeight="1" x14ac:dyDescent="0.15">
      <c r="A52" s="18" t="s">
        <v>14</v>
      </c>
      <c r="B52" s="18">
        <v>274</v>
      </c>
      <c r="C52" s="19" t="s">
        <v>58</v>
      </c>
      <c r="D52" s="19"/>
      <c r="E52" s="19"/>
      <c r="F52" s="18">
        <v>200</v>
      </c>
      <c r="G52" s="16">
        <v>5.54</v>
      </c>
      <c r="H52" s="16"/>
      <c r="I52" s="15"/>
      <c r="J52" s="16">
        <v>8.6199999999999992</v>
      </c>
      <c r="K52" s="16"/>
      <c r="L52" s="16"/>
      <c r="M52" s="16"/>
      <c r="N52" s="16">
        <v>32.4</v>
      </c>
      <c r="O52" s="16"/>
      <c r="P52" s="16">
        <v>229</v>
      </c>
      <c r="Q52" s="16">
        <v>1.54</v>
      </c>
    </row>
    <row r="53" spans="1:18" ht="12" customHeight="1" x14ac:dyDescent="0.15">
      <c r="A53" s="18"/>
      <c r="B53" s="18"/>
      <c r="C53" s="17" t="s">
        <v>59</v>
      </c>
      <c r="D53" s="17"/>
      <c r="E53" s="17"/>
      <c r="F53" s="18"/>
      <c r="G53" s="16"/>
      <c r="H53" s="16"/>
      <c r="I53" s="15"/>
      <c r="J53" s="16"/>
      <c r="K53" s="16"/>
      <c r="L53" s="16"/>
      <c r="M53" s="16"/>
      <c r="N53" s="16"/>
      <c r="O53" s="16"/>
      <c r="P53" s="16"/>
      <c r="Q53" s="16"/>
    </row>
    <row r="54" spans="1:18" ht="10.5" customHeight="1" x14ac:dyDescent="0.15">
      <c r="A54" s="18" t="s">
        <v>14</v>
      </c>
      <c r="B54" s="18" t="s">
        <v>16</v>
      </c>
      <c r="C54" s="19" t="s">
        <v>17</v>
      </c>
      <c r="D54" s="19"/>
      <c r="E54" s="19"/>
      <c r="F54" s="31">
        <v>30</v>
      </c>
      <c r="G54" s="32">
        <v>2.25</v>
      </c>
      <c r="H54" s="32"/>
      <c r="I54" s="33"/>
      <c r="J54" s="32">
        <v>0.88</v>
      </c>
      <c r="K54" s="32"/>
      <c r="L54" s="32"/>
      <c r="M54" s="32"/>
      <c r="N54" s="32">
        <v>15.4</v>
      </c>
      <c r="O54" s="32"/>
      <c r="P54" s="32">
        <v>78</v>
      </c>
      <c r="Q54" s="32" t="s">
        <v>18</v>
      </c>
    </row>
    <row r="55" spans="1:18" ht="9.75" customHeight="1" x14ac:dyDescent="0.15">
      <c r="A55" s="18"/>
      <c r="B55" s="18"/>
      <c r="C55" s="21" t="s">
        <v>19</v>
      </c>
      <c r="D55" s="21"/>
      <c r="E55" s="21"/>
      <c r="F55" s="31"/>
      <c r="G55" s="32"/>
      <c r="H55" s="32"/>
      <c r="I55" s="33"/>
      <c r="J55" s="32"/>
      <c r="K55" s="32"/>
      <c r="L55" s="32"/>
      <c r="M55" s="32"/>
      <c r="N55" s="32"/>
      <c r="O55" s="32"/>
      <c r="P55" s="32"/>
      <c r="Q55" s="32"/>
    </row>
    <row r="56" spans="1:18" ht="13.25" customHeight="1" x14ac:dyDescent="0.15">
      <c r="A56" s="18">
        <v>2013</v>
      </c>
      <c r="B56" s="18" t="s">
        <v>41</v>
      </c>
      <c r="C56" s="19" t="s">
        <v>42</v>
      </c>
      <c r="D56" s="19"/>
      <c r="E56" s="19"/>
      <c r="F56" s="31">
        <v>200</v>
      </c>
      <c r="G56" s="32">
        <v>0.1</v>
      </c>
      <c r="H56" s="32"/>
      <c r="I56" s="33"/>
      <c r="J56" s="32"/>
      <c r="K56" s="32"/>
      <c r="L56" s="32"/>
      <c r="M56" s="32"/>
      <c r="N56" s="32">
        <v>15</v>
      </c>
      <c r="O56" s="32"/>
      <c r="P56" s="32">
        <v>60</v>
      </c>
      <c r="Q56" s="32" t="s">
        <v>18</v>
      </c>
    </row>
    <row r="57" spans="1:18" ht="9.75" customHeight="1" x14ac:dyDescent="0.15">
      <c r="A57" s="18"/>
      <c r="B57" s="18"/>
      <c r="C57" s="21" t="s">
        <v>43</v>
      </c>
      <c r="D57" s="21"/>
      <c r="E57" s="21"/>
      <c r="F57" s="31"/>
      <c r="G57" s="32"/>
      <c r="H57" s="32"/>
      <c r="I57" s="33"/>
      <c r="J57" s="32"/>
      <c r="K57" s="32"/>
      <c r="L57" s="32"/>
      <c r="M57" s="32"/>
      <c r="N57" s="32"/>
      <c r="O57" s="32"/>
      <c r="P57" s="32"/>
      <c r="Q57" s="32"/>
    </row>
    <row r="58" spans="1:18" ht="14" customHeight="1" x14ac:dyDescent="0.15">
      <c r="A58" s="60" t="s">
        <v>24</v>
      </c>
      <c r="B58" s="60"/>
      <c r="C58" s="60"/>
      <c r="D58" s="60"/>
      <c r="E58" s="60"/>
      <c r="F58" s="1">
        <f>F56+F54+F52</f>
        <v>430</v>
      </c>
      <c r="G58" s="63">
        <f>G56+G54+G52</f>
        <v>7.8900000000000006</v>
      </c>
      <c r="H58" s="63"/>
      <c r="I58" s="63">
        <f>J56+J54+J52</f>
        <v>9.5</v>
      </c>
      <c r="J58" s="63"/>
      <c r="K58" s="63"/>
      <c r="L58" s="63"/>
      <c r="M58" s="7"/>
      <c r="N58" s="63">
        <f>N56+N54+N52</f>
        <v>62.8</v>
      </c>
      <c r="O58" s="63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66"/>
      <c r="C59" s="67"/>
      <c r="D59" s="67"/>
      <c r="E59" s="68"/>
      <c r="F59" s="6">
        <f>F58+F50+F44+F26+F22</f>
        <v>1855</v>
      </c>
      <c r="G59" s="63">
        <f>G58+G50+G44+G26+G22</f>
        <v>56.720000000000006</v>
      </c>
      <c r="H59" s="63"/>
      <c r="I59" s="63">
        <f>I58+I50+I44+I26+I22</f>
        <v>59.009999999999991</v>
      </c>
      <c r="J59" s="63"/>
      <c r="K59" s="63"/>
      <c r="L59" s="63"/>
      <c r="M59" s="7"/>
      <c r="N59" s="63">
        <f>N50+N44+N26+N22</f>
        <v>213.49</v>
      </c>
      <c r="O59" s="63"/>
      <c r="P59" s="8">
        <f>P58+P50+P44+P26+P22</f>
        <v>1844.5</v>
      </c>
      <c r="Q59" s="8">
        <f>Q58+Q50+Q44+Q26+Q22</f>
        <v>67.160000000000011</v>
      </c>
    </row>
    <row r="61" spans="1:18" ht="12.75" customHeight="1" x14ac:dyDescent="0.15">
      <c r="L61" s="55" t="s">
        <v>0</v>
      </c>
      <c r="M61" s="55"/>
      <c r="N61" s="55"/>
      <c r="O61" s="55"/>
      <c r="P61" s="55"/>
      <c r="Q61" s="55"/>
      <c r="R61" s="55"/>
    </row>
    <row r="62" spans="1:18" ht="13" x14ac:dyDescent="0.15">
      <c r="L62" s="56"/>
      <c r="M62" s="56"/>
      <c r="N62" s="56"/>
      <c r="O62" s="56"/>
      <c r="P62" s="56"/>
      <c r="Q62" s="56"/>
      <c r="R62" s="56"/>
    </row>
    <row r="63" spans="1:18" ht="12.75" customHeight="1" x14ac:dyDescent="0.15">
      <c r="L63" s="56" t="s">
        <v>1</v>
      </c>
      <c r="M63" s="56"/>
      <c r="N63" s="56"/>
      <c r="O63" s="56"/>
      <c r="P63" s="56"/>
      <c r="Q63" s="56"/>
      <c r="R63" s="56"/>
    </row>
    <row r="64" spans="1:18" ht="12.75" customHeight="1" x14ac:dyDescent="0.15">
      <c r="L64" s="57" t="s">
        <v>46</v>
      </c>
      <c r="M64" s="56"/>
      <c r="N64" s="56"/>
      <c r="O64" s="56"/>
      <c r="P64" s="56"/>
      <c r="Q64" s="56"/>
      <c r="R64" s="56"/>
    </row>
    <row r="65" spans="1:18" ht="12.75" customHeight="1" x14ac:dyDescent="0.15">
      <c r="L65" s="57" t="s">
        <v>47</v>
      </c>
      <c r="M65" s="56"/>
      <c r="N65" s="56"/>
      <c r="O65" s="56"/>
      <c r="P65" s="56"/>
      <c r="Q65" s="56"/>
      <c r="R65" s="56"/>
    </row>
    <row r="66" spans="1:18" ht="23" x14ac:dyDescent="0.15">
      <c r="E66" s="64" t="s">
        <v>2</v>
      </c>
      <c r="F66" s="64"/>
      <c r="G66" s="64"/>
    </row>
    <row r="67" spans="1:18" ht="16" x14ac:dyDescent="0.15">
      <c r="D67" s="52">
        <f>D7</f>
        <v>46136</v>
      </c>
      <c r="E67" s="52"/>
      <c r="F67" s="52"/>
      <c r="G67" s="52"/>
      <c r="H67" s="52"/>
      <c r="I67" s="52"/>
      <c r="J67" s="52"/>
    </row>
    <row r="69" spans="1:18" ht="18" x14ac:dyDescent="0.15">
      <c r="B69" s="65" t="s">
        <v>55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1" spans="1:18" ht="12" x14ac:dyDescent="0.15">
      <c r="A71" s="69" t="s">
        <v>3</v>
      </c>
      <c r="B71" s="69" t="s">
        <v>4</v>
      </c>
      <c r="C71" s="69" t="s">
        <v>5</v>
      </c>
      <c r="D71" s="69"/>
      <c r="E71" s="69"/>
      <c r="F71" s="69" t="s">
        <v>6</v>
      </c>
      <c r="G71" s="69" t="s">
        <v>7</v>
      </c>
      <c r="H71" s="69"/>
      <c r="I71" s="69"/>
      <c r="J71" s="69"/>
      <c r="K71" s="69"/>
      <c r="L71" s="69"/>
      <c r="M71" s="69"/>
      <c r="N71" s="69"/>
      <c r="O71" s="69" t="s">
        <v>8</v>
      </c>
      <c r="P71" s="69"/>
      <c r="Q71" s="69" t="s">
        <v>9</v>
      </c>
    </row>
    <row r="72" spans="1:18" ht="12" x14ac:dyDescent="0.15">
      <c r="A72" s="69"/>
      <c r="B72" s="69"/>
      <c r="C72" s="69"/>
      <c r="D72" s="69"/>
      <c r="E72" s="69"/>
      <c r="F72" s="69"/>
      <c r="G72" s="69" t="s">
        <v>10</v>
      </c>
      <c r="H72" s="69"/>
      <c r="I72" s="69" t="s">
        <v>11</v>
      </c>
      <c r="J72" s="69"/>
      <c r="K72" s="69"/>
      <c r="L72" s="69"/>
      <c r="M72" s="69" t="s">
        <v>12</v>
      </c>
      <c r="N72" s="69"/>
      <c r="O72" s="69"/>
      <c r="P72" s="69"/>
      <c r="Q72" s="69"/>
    </row>
    <row r="73" spans="1:18" ht="14" x14ac:dyDescent="0.15">
      <c r="A73" s="70" t="s">
        <v>13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</row>
    <row r="74" spans="1:18" ht="12" customHeight="1" x14ac:dyDescent="0.15">
      <c r="A74" s="18" t="s">
        <v>14</v>
      </c>
      <c r="B74" s="18">
        <v>171</v>
      </c>
      <c r="C74" s="19" t="s">
        <v>73</v>
      </c>
      <c r="D74" s="19"/>
      <c r="E74" s="19"/>
      <c r="F74" s="18">
        <v>200</v>
      </c>
      <c r="G74" s="16">
        <v>7.4</v>
      </c>
      <c r="H74" s="16"/>
      <c r="I74" s="15"/>
      <c r="J74" s="16">
        <v>7.48</v>
      </c>
      <c r="K74" s="16"/>
      <c r="L74" s="16"/>
      <c r="M74" s="16"/>
      <c r="N74" s="16">
        <v>36.5</v>
      </c>
      <c r="O74" s="16"/>
      <c r="P74" s="16">
        <v>243</v>
      </c>
      <c r="Q74" s="16">
        <v>1.34</v>
      </c>
    </row>
    <row r="75" spans="1:18" ht="14.25" customHeight="1" x14ac:dyDescent="0.15">
      <c r="A75" s="18"/>
      <c r="B75" s="18"/>
      <c r="C75" s="17" t="s">
        <v>74</v>
      </c>
      <c r="D75" s="17"/>
      <c r="E75" s="17"/>
      <c r="F75" s="18"/>
      <c r="G75" s="16"/>
      <c r="H75" s="16"/>
      <c r="I75" s="15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34" t="s">
        <v>14</v>
      </c>
      <c r="B76" s="34" t="s">
        <v>16</v>
      </c>
      <c r="C76" s="36" t="s">
        <v>17</v>
      </c>
      <c r="D76" s="37"/>
      <c r="E76" s="38"/>
      <c r="F76" s="100">
        <v>25</v>
      </c>
      <c r="G76" s="91">
        <v>1.88</v>
      </c>
      <c r="H76" s="93"/>
      <c r="I76" s="99"/>
      <c r="J76" s="91">
        <v>0.73</v>
      </c>
      <c r="K76" s="92"/>
      <c r="L76" s="92"/>
      <c r="M76" s="93"/>
      <c r="N76" s="91">
        <v>12.5</v>
      </c>
      <c r="O76" s="93"/>
      <c r="P76" s="97">
        <v>66</v>
      </c>
      <c r="Q76" s="97" t="s">
        <v>18</v>
      </c>
    </row>
    <row r="77" spans="1:18" ht="10.5" customHeight="1" x14ac:dyDescent="0.15">
      <c r="A77" s="35"/>
      <c r="B77" s="35"/>
      <c r="C77" s="45" t="s">
        <v>19</v>
      </c>
      <c r="D77" s="21"/>
      <c r="E77" s="46"/>
      <c r="F77" s="101"/>
      <c r="G77" s="94"/>
      <c r="H77" s="96"/>
      <c r="I77" s="99"/>
      <c r="J77" s="94"/>
      <c r="K77" s="95"/>
      <c r="L77" s="95"/>
      <c r="M77" s="96"/>
      <c r="N77" s="94"/>
      <c r="O77" s="96"/>
      <c r="P77" s="98"/>
      <c r="Q77" s="98"/>
    </row>
    <row r="78" spans="1:18" ht="12" customHeight="1" x14ac:dyDescent="0.15">
      <c r="A78" s="18" t="s">
        <v>14</v>
      </c>
      <c r="B78" s="18" t="s">
        <v>20</v>
      </c>
      <c r="C78" s="19" t="s">
        <v>21</v>
      </c>
      <c r="D78" s="19"/>
      <c r="E78" s="19"/>
      <c r="F78" s="31" t="s">
        <v>22</v>
      </c>
      <c r="G78" s="32">
        <v>0.03</v>
      </c>
      <c r="H78" s="32"/>
      <c r="I78" s="33"/>
      <c r="J78" s="32">
        <v>4.13</v>
      </c>
      <c r="K78" s="32"/>
      <c r="L78" s="32"/>
      <c r="M78" s="32"/>
      <c r="N78" s="32">
        <v>0.04</v>
      </c>
      <c r="O78" s="32"/>
      <c r="P78" s="32">
        <v>37</v>
      </c>
      <c r="Q78" s="32" t="s">
        <v>18</v>
      </c>
    </row>
    <row r="79" spans="1:18" ht="10.5" customHeight="1" x14ac:dyDescent="0.15">
      <c r="A79" s="18"/>
      <c r="B79" s="18"/>
      <c r="C79" s="21" t="s">
        <v>23</v>
      </c>
      <c r="D79" s="21"/>
      <c r="E79" s="21"/>
      <c r="F79" s="31"/>
      <c r="G79" s="32"/>
      <c r="H79" s="32"/>
      <c r="I79" s="33"/>
      <c r="J79" s="32"/>
      <c r="K79" s="32"/>
      <c r="L79" s="32"/>
      <c r="M79" s="32"/>
      <c r="N79" s="32"/>
      <c r="O79" s="32"/>
      <c r="P79" s="32"/>
      <c r="Q79" s="32"/>
    </row>
    <row r="80" spans="1:18" ht="12" customHeight="1" x14ac:dyDescent="0.15">
      <c r="A80" s="18">
        <v>2013</v>
      </c>
      <c r="B80" s="18">
        <v>507</v>
      </c>
      <c r="C80" s="29" t="s">
        <v>39</v>
      </c>
      <c r="D80" s="19"/>
      <c r="E80" s="19"/>
      <c r="F80" s="18">
        <v>180</v>
      </c>
      <c r="G80" s="16">
        <v>1.3</v>
      </c>
      <c r="H80" s="16"/>
      <c r="I80" s="15"/>
      <c r="J80" s="16">
        <v>1.2</v>
      </c>
      <c r="K80" s="16"/>
      <c r="L80" s="16"/>
      <c r="M80" s="16"/>
      <c r="N80" s="16">
        <v>15.7</v>
      </c>
      <c r="O80" s="16"/>
      <c r="P80" s="16">
        <v>78.3</v>
      </c>
      <c r="Q80" s="16">
        <v>1.2</v>
      </c>
    </row>
    <row r="81" spans="1:17" ht="10.5" customHeight="1" x14ac:dyDescent="0.15">
      <c r="A81" s="18"/>
      <c r="B81" s="18"/>
      <c r="C81" s="30" t="s">
        <v>48</v>
      </c>
      <c r="D81" s="21"/>
      <c r="E81" s="21"/>
      <c r="F81" s="18"/>
      <c r="G81" s="16"/>
      <c r="H81" s="16"/>
      <c r="I81" s="15"/>
      <c r="J81" s="16"/>
      <c r="K81" s="16"/>
      <c r="L81" s="16"/>
      <c r="M81" s="16"/>
      <c r="N81" s="16"/>
      <c r="O81" s="16"/>
      <c r="P81" s="16"/>
      <c r="Q81" s="16"/>
    </row>
    <row r="82" spans="1:17" ht="13" x14ac:dyDescent="0.15">
      <c r="A82" s="60" t="s">
        <v>24</v>
      </c>
      <c r="B82" s="60"/>
      <c r="C82" s="60"/>
      <c r="D82" s="60"/>
      <c r="E82" s="60"/>
      <c r="F82" s="1">
        <f>F80+F78+F76+F74</f>
        <v>410</v>
      </c>
      <c r="G82" s="63">
        <f>G80+G78+G76+G74</f>
        <v>10.61</v>
      </c>
      <c r="H82" s="63"/>
      <c r="I82" s="63">
        <f>J80+J78+J76+J74</f>
        <v>13.540000000000001</v>
      </c>
      <c r="J82" s="63"/>
      <c r="K82" s="63"/>
      <c r="L82" s="63"/>
      <c r="M82" s="7"/>
      <c r="N82" s="63">
        <f>N80+N78+N76+N74</f>
        <v>64.739999999999995</v>
      </c>
      <c r="O82" s="63"/>
      <c r="P82" s="8">
        <f>P80+P78+P76+P74</f>
        <v>424.3</v>
      </c>
      <c r="Q82" s="8">
        <f>Q80+Q78+Q76+Q74</f>
        <v>2.54</v>
      </c>
    </row>
    <row r="83" spans="1:17" ht="15" customHeight="1" x14ac:dyDescent="0.15">
      <c r="A83" s="59" t="s">
        <v>26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</row>
    <row r="84" spans="1:17" ht="12" customHeight="1" x14ac:dyDescent="0.15">
      <c r="A84" s="34" t="s">
        <v>14</v>
      </c>
      <c r="B84" s="34">
        <v>538</v>
      </c>
      <c r="C84" s="87" t="s">
        <v>60</v>
      </c>
      <c r="D84" s="88"/>
      <c r="E84" s="89"/>
      <c r="F84" s="34">
        <v>100</v>
      </c>
      <c r="G84" s="39">
        <v>0.35</v>
      </c>
      <c r="H84" s="40"/>
      <c r="I84" s="78"/>
      <c r="J84" s="39">
        <v>0.15</v>
      </c>
      <c r="K84" s="43"/>
      <c r="L84" s="43"/>
      <c r="M84" s="40"/>
      <c r="N84" s="39">
        <v>11.4</v>
      </c>
      <c r="O84" s="40"/>
      <c r="P84" s="85">
        <v>48.3</v>
      </c>
      <c r="Q84" s="85">
        <v>42</v>
      </c>
    </row>
    <row r="85" spans="1:17" ht="10.5" customHeight="1" x14ac:dyDescent="0.15">
      <c r="A85" s="35"/>
      <c r="B85" s="35"/>
      <c r="C85" s="45" t="s">
        <v>61</v>
      </c>
      <c r="D85" s="21"/>
      <c r="E85" s="46"/>
      <c r="F85" s="35"/>
      <c r="G85" s="41"/>
      <c r="H85" s="42"/>
      <c r="I85" s="90"/>
      <c r="J85" s="41"/>
      <c r="K85" s="44"/>
      <c r="L85" s="44"/>
      <c r="M85" s="42"/>
      <c r="N85" s="41"/>
      <c r="O85" s="42"/>
      <c r="P85" s="86"/>
      <c r="Q85" s="86"/>
    </row>
    <row r="86" spans="1:17" ht="12" customHeight="1" x14ac:dyDescent="0.15">
      <c r="A86" s="71" t="s">
        <v>24</v>
      </c>
      <c r="B86" s="72"/>
      <c r="C86" s="72"/>
      <c r="D86" s="72"/>
      <c r="E86" s="73"/>
      <c r="F86" s="1">
        <f>F84</f>
        <v>100</v>
      </c>
      <c r="G86" s="61">
        <f>G84</f>
        <v>0.35</v>
      </c>
      <c r="H86" s="62"/>
      <c r="I86" s="61">
        <f>J84</f>
        <v>0.15</v>
      </c>
      <c r="J86" s="74"/>
      <c r="K86" s="74"/>
      <c r="L86" s="62"/>
      <c r="M86" s="7"/>
      <c r="N86" s="61">
        <f>N84</f>
        <v>11.4</v>
      </c>
      <c r="O86" s="62"/>
      <c r="P86" s="8">
        <f>P84</f>
        <v>48.3</v>
      </c>
      <c r="Q86" s="8">
        <f>Q84</f>
        <v>42</v>
      </c>
    </row>
    <row r="87" spans="1:17" ht="10.5" customHeight="1" x14ac:dyDescent="0.15">
      <c r="A87" s="75" t="s">
        <v>27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7"/>
    </row>
    <row r="88" spans="1:17" ht="12" customHeight="1" x14ac:dyDescent="0.15">
      <c r="A88" s="11" t="s">
        <v>14</v>
      </c>
      <c r="B88" s="11">
        <v>121</v>
      </c>
      <c r="C88" s="12" t="s">
        <v>57</v>
      </c>
      <c r="D88" s="12"/>
      <c r="E88" s="12"/>
      <c r="F88" s="11">
        <v>40</v>
      </c>
      <c r="G88" s="13">
        <v>0.76</v>
      </c>
      <c r="H88" s="13"/>
      <c r="I88" s="14"/>
      <c r="J88" s="13">
        <v>3.56</v>
      </c>
      <c r="K88" s="13"/>
      <c r="L88" s="13"/>
      <c r="M88" s="13"/>
      <c r="N88" s="13">
        <v>3.08</v>
      </c>
      <c r="O88" s="13"/>
      <c r="P88" s="13">
        <v>47.6</v>
      </c>
      <c r="Q88" s="13">
        <v>1.52</v>
      </c>
    </row>
    <row r="89" spans="1:17" ht="10.5" customHeight="1" x14ac:dyDescent="0.15">
      <c r="A89" s="11"/>
      <c r="B89" s="11"/>
      <c r="C89" s="20"/>
      <c r="D89" s="20"/>
      <c r="E89" s="20"/>
      <c r="F89" s="11"/>
      <c r="G89" s="13"/>
      <c r="H89" s="13"/>
      <c r="I89" s="14"/>
      <c r="J89" s="13"/>
      <c r="K89" s="13"/>
      <c r="L89" s="13"/>
      <c r="M89" s="13"/>
      <c r="N89" s="13"/>
      <c r="O89" s="13"/>
      <c r="P89" s="13"/>
      <c r="Q89" s="13"/>
    </row>
    <row r="90" spans="1:17" ht="12" customHeight="1" x14ac:dyDescent="0.15">
      <c r="A90" s="18" t="s">
        <v>14</v>
      </c>
      <c r="B90" s="18">
        <v>148</v>
      </c>
      <c r="C90" s="19" t="s">
        <v>71</v>
      </c>
      <c r="D90" s="19"/>
      <c r="E90" s="19"/>
      <c r="F90" s="18" t="s">
        <v>15</v>
      </c>
      <c r="G90" s="16">
        <v>2.94</v>
      </c>
      <c r="H90" s="16"/>
      <c r="I90" s="15"/>
      <c r="J90" s="16">
        <v>3.52</v>
      </c>
      <c r="K90" s="16"/>
      <c r="L90" s="16"/>
      <c r="M90" s="16"/>
      <c r="N90" s="16">
        <v>12.22</v>
      </c>
      <c r="O90" s="16"/>
      <c r="P90" s="16">
        <v>92.4</v>
      </c>
      <c r="Q90" s="16">
        <v>12.6</v>
      </c>
    </row>
    <row r="91" spans="1:17" ht="10.5" customHeight="1" x14ac:dyDescent="0.15">
      <c r="A91" s="18"/>
      <c r="B91" s="18"/>
      <c r="C91" s="23" t="s">
        <v>72</v>
      </c>
      <c r="D91" s="23"/>
      <c r="E91" s="23"/>
      <c r="F91" s="18"/>
      <c r="G91" s="16"/>
      <c r="H91" s="16"/>
      <c r="I91" s="15"/>
      <c r="J91" s="16"/>
      <c r="K91" s="16"/>
      <c r="L91" s="16"/>
      <c r="M91" s="16"/>
      <c r="N91" s="16"/>
      <c r="O91" s="16"/>
      <c r="P91" s="16"/>
      <c r="Q91" s="16"/>
    </row>
    <row r="92" spans="1:17" ht="10.5" customHeight="1" x14ac:dyDescent="0.15">
      <c r="A92" s="11" t="s">
        <v>14</v>
      </c>
      <c r="B92" s="11" t="s">
        <v>28</v>
      </c>
      <c r="C92" s="12" t="s">
        <v>29</v>
      </c>
      <c r="D92" s="12"/>
      <c r="E92" s="12"/>
      <c r="F92" s="11">
        <v>7</v>
      </c>
      <c r="G92" s="13">
        <v>0.19</v>
      </c>
      <c r="H92" s="13"/>
      <c r="I92" s="14"/>
      <c r="J92" s="13">
        <v>10.5</v>
      </c>
      <c r="K92" s="13"/>
      <c r="L92" s="13"/>
      <c r="M92" s="13"/>
      <c r="N92" s="13">
        <v>0.25</v>
      </c>
      <c r="O92" s="13"/>
      <c r="P92" s="13">
        <v>11</v>
      </c>
      <c r="Q92" s="13" t="s">
        <v>18</v>
      </c>
    </row>
    <row r="93" spans="1:17" ht="10.5" customHeight="1" x14ac:dyDescent="0.15">
      <c r="A93" s="11"/>
      <c r="B93" s="11"/>
      <c r="C93" s="20" t="s">
        <v>30</v>
      </c>
      <c r="D93" s="20"/>
      <c r="E93" s="20"/>
      <c r="F93" s="11"/>
      <c r="G93" s="13"/>
      <c r="H93" s="13"/>
      <c r="I93" s="14"/>
      <c r="J93" s="13"/>
      <c r="K93" s="13"/>
      <c r="L93" s="13"/>
      <c r="M93" s="13"/>
      <c r="N93" s="13"/>
      <c r="O93" s="13"/>
      <c r="P93" s="13"/>
      <c r="Q93" s="13"/>
    </row>
    <row r="94" spans="1:17" ht="16.5" customHeight="1" x14ac:dyDescent="0.15">
      <c r="A94" s="47" t="s">
        <v>14</v>
      </c>
      <c r="B94" s="11">
        <v>297</v>
      </c>
      <c r="C94" s="49" t="s">
        <v>62</v>
      </c>
      <c r="D94" s="12"/>
      <c r="E94" s="12"/>
      <c r="F94" s="11">
        <v>130</v>
      </c>
      <c r="G94" s="13">
        <v>4.9000000000000004</v>
      </c>
      <c r="H94" s="13"/>
      <c r="I94" s="14"/>
      <c r="J94" s="13">
        <v>0.6</v>
      </c>
      <c r="K94" s="13"/>
      <c r="L94" s="13"/>
      <c r="M94" s="13"/>
      <c r="N94" s="13">
        <v>25.2</v>
      </c>
      <c r="O94" s="13"/>
      <c r="P94" s="13">
        <v>125.8</v>
      </c>
      <c r="Q94" s="13">
        <v>0.01</v>
      </c>
    </row>
    <row r="95" spans="1:17" ht="16.5" customHeight="1" x14ac:dyDescent="0.15">
      <c r="A95" s="48"/>
      <c r="B95" s="11"/>
      <c r="C95" s="22" t="s">
        <v>63</v>
      </c>
      <c r="D95" s="20"/>
      <c r="E95" s="20"/>
      <c r="F95" s="11"/>
      <c r="G95" s="13"/>
      <c r="H95" s="13"/>
      <c r="I95" s="14"/>
      <c r="J95" s="13"/>
      <c r="K95" s="13"/>
      <c r="L95" s="13"/>
      <c r="M95" s="13"/>
      <c r="N95" s="13"/>
      <c r="O95" s="13"/>
      <c r="P95" s="13"/>
      <c r="Q95" s="13"/>
    </row>
    <row r="96" spans="1:17" ht="16.5" customHeight="1" x14ac:dyDescent="0.15">
      <c r="A96" s="27">
        <v>2013</v>
      </c>
      <c r="B96" s="27">
        <v>417</v>
      </c>
      <c r="C96" s="26" t="s">
        <v>68</v>
      </c>
      <c r="D96" s="26"/>
      <c r="E96" s="26"/>
      <c r="F96" s="27">
        <v>70</v>
      </c>
      <c r="G96" s="24">
        <v>10.5</v>
      </c>
      <c r="H96" s="24"/>
      <c r="I96" s="28"/>
      <c r="J96" s="24">
        <v>7.5</v>
      </c>
      <c r="K96" s="24"/>
      <c r="L96" s="24"/>
      <c r="M96" s="24"/>
      <c r="N96" s="24">
        <v>6.5</v>
      </c>
      <c r="O96" s="24"/>
      <c r="P96" s="24">
        <v>132</v>
      </c>
      <c r="Q96" s="24">
        <v>0.6</v>
      </c>
    </row>
    <row r="97" spans="1:17" ht="16.5" customHeight="1" x14ac:dyDescent="0.15">
      <c r="A97" s="27"/>
      <c r="B97" s="27"/>
      <c r="C97" s="25" t="s">
        <v>67</v>
      </c>
      <c r="D97" s="25"/>
      <c r="E97" s="25"/>
      <c r="F97" s="27"/>
      <c r="G97" s="24"/>
      <c r="H97" s="24"/>
      <c r="I97" s="28"/>
      <c r="J97" s="24"/>
      <c r="K97" s="24"/>
      <c r="L97" s="24"/>
      <c r="M97" s="24"/>
      <c r="N97" s="24"/>
      <c r="O97" s="24"/>
      <c r="P97" s="24"/>
      <c r="Q97" s="24"/>
    </row>
    <row r="98" spans="1:17" ht="12" customHeight="1" x14ac:dyDescent="0.15">
      <c r="A98" s="18" t="s">
        <v>14</v>
      </c>
      <c r="B98" s="18" t="s">
        <v>32</v>
      </c>
      <c r="C98" s="19" t="s">
        <v>33</v>
      </c>
      <c r="D98" s="19"/>
      <c r="E98" s="19"/>
      <c r="F98" s="31">
        <v>25</v>
      </c>
      <c r="G98" s="32">
        <v>1.9</v>
      </c>
      <c r="H98" s="32"/>
      <c r="I98" s="33"/>
      <c r="J98" s="32">
        <v>0.2</v>
      </c>
      <c r="K98" s="32"/>
      <c r="L98" s="32"/>
      <c r="M98" s="32"/>
      <c r="N98" s="32">
        <v>12.25</v>
      </c>
      <c r="O98" s="32"/>
      <c r="P98" s="32">
        <v>58</v>
      </c>
      <c r="Q98" s="32">
        <v>0.6</v>
      </c>
    </row>
    <row r="99" spans="1:17" ht="10.5" customHeight="1" x14ac:dyDescent="0.15">
      <c r="A99" s="18"/>
      <c r="B99" s="18"/>
      <c r="C99" s="21" t="s">
        <v>50</v>
      </c>
      <c r="D99" s="21"/>
      <c r="E99" s="21"/>
      <c r="F99" s="31"/>
      <c r="G99" s="32"/>
      <c r="H99" s="32"/>
      <c r="I99" s="33"/>
      <c r="J99" s="32"/>
      <c r="K99" s="32"/>
      <c r="L99" s="32"/>
      <c r="M99" s="32"/>
      <c r="N99" s="32"/>
      <c r="O99" s="32"/>
      <c r="P99" s="32"/>
      <c r="Q99" s="32"/>
    </row>
    <row r="100" spans="1:17" ht="12" customHeight="1" x14ac:dyDescent="0.15">
      <c r="A100" s="18" t="s">
        <v>14</v>
      </c>
      <c r="B100" s="18" t="s">
        <v>34</v>
      </c>
      <c r="C100" s="19" t="s">
        <v>35</v>
      </c>
      <c r="D100" s="19"/>
      <c r="E100" s="19"/>
      <c r="F100" s="31" t="s">
        <v>36</v>
      </c>
      <c r="G100" s="32" t="s">
        <v>25</v>
      </c>
      <c r="H100" s="32"/>
      <c r="I100" s="33"/>
      <c r="J100" s="32" t="s">
        <v>31</v>
      </c>
      <c r="K100" s="32"/>
      <c r="L100" s="32"/>
      <c r="M100" s="32"/>
      <c r="N100" s="32">
        <v>6.7</v>
      </c>
      <c r="O100" s="32"/>
      <c r="P100" s="32">
        <v>34.799999999999997</v>
      </c>
      <c r="Q100" s="32" t="s">
        <v>18</v>
      </c>
    </row>
    <row r="101" spans="1:17" ht="10.5" customHeight="1" x14ac:dyDescent="0.15">
      <c r="A101" s="18"/>
      <c r="B101" s="18"/>
      <c r="C101" s="21" t="s">
        <v>37</v>
      </c>
      <c r="D101" s="21"/>
      <c r="E101" s="21"/>
      <c r="F101" s="31"/>
      <c r="G101" s="32"/>
      <c r="H101" s="32"/>
      <c r="I101" s="33"/>
      <c r="J101" s="32"/>
      <c r="K101" s="32"/>
      <c r="L101" s="32"/>
      <c r="M101" s="32"/>
      <c r="N101" s="32"/>
      <c r="O101" s="32"/>
      <c r="P101" s="32"/>
      <c r="Q101" s="32"/>
    </row>
    <row r="102" spans="1:17" ht="12" customHeight="1" x14ac:dyDescent="0.15">
      <c r="A102" s="18">
        <v>2013</v>
      </c>
      <c r="B102" s="18">
        <v>527</v>
      </c>
      <c r="C102" s="19" t="s">
        <v>51</v>
      </c>
      <c r="D102" s="19"/>
      <c r="E102" s="19"/>
      <c r="F102" s="31">
        <v>180</v>
      </c>
      <c r="G102" s="32">
        <v>0.45</v>
      </c>
      <c r="H102" s="32"/>
      <c r="I102" s="33"/>
      <c r="J102" s="32">
        <v>0</v>
      </c>
      <c r="K102" s="32"/>
      <c r="L102" s="32"/>
      <c r="M102" s="32"/>
      <c r="N102" s="32">
        <v>24</v>
      </c>
      <c r="O102" s="32"/>
      <c r="P102" s="32">
        <v>99</v>
      </c>
      <c r="Q102" s="32">
        <v>0.5</v>
      </c>
    </row>
    <row r="103" spans="1:17" ht="10.5" customHeight="1" x14ac:dyDescent="0.15">
      <c r="A103" s="18"/>
      <c r="B103" s="18"/>
      <c r="C103" s="21" t="s">
        <v>52</v>
      </c>
      <c r="D103" s="21"/>
      <c r="E103" s="21"/>
      <c r="F103" s="31"/>
      <c r="G103" s="32"/>
      <c r="H103" s="32"/>
      <c r="I103" s="33"/>
      <c r="J103" s="32"/>
      <c r="K103" s="32"/>
      <c r="L103" s="32"/>
      <c r="M103" s="32"/>
      <c r="N103" s="32"/>
      <c r="O103" s="32"/>
      <c r="P103" s="32"/>
      <c r="Q103" s="32"/>
    </row>
    <row r="104" spans="1:17" ht="13" x14ac:dyDescent="0.15">
      <c r="A104" s="60" t="s">
        <v>24</v>
      </c>
      <c r="B104" s="60"/>
      <c r="C104" s="60"/>
      <c r="D104" s="60"/>
      <c r="E104" s="60"/>
      <c r="F104" s="1">
        <f>F102+F100+F98+F96+F94+F90+F88</f>
        <v>665</v>
      </c>
      <c r="G104" s="61">
        <f>G102+G100+G98+G96+G94+G90+G88</f>
        <v>22.750000000000004</v>
      </c>
      <c r="H104" s="62"/>
      <c r="I104" s="61">
        <f>J102+J100+J98+J96+J94+J90+J88</f>
        <v>15.58</v>
      </c>
      <c r="J104" s="74"/>
      <c r="K104" s="74"/>
      <c r="L104" s="62"/>
      <c r="M104" s="7"/>
      <c r="N104" s="61">
        <f>N102+N100+N98+N96+N94+N90+N88</f>
        <v>89.95</v>
      </c>
      <c r="O104" s="62"/>
      <c r="P104" s="8">
        <f>P102+P100+P98+P96+P94+P90+P88</f>
        <v>589.6</v>
      </c>
      <c r="Q104" s="8">
        <f>Q102+Q100+Q98+Q96+Q94+Q90+Q88</f>
        <v>15.83</v>
      </c>
    </row>
    <row r="105" spans="1:17" ht="15" customHeight="1" x14ac:dyDescent="0.15">
      <c r="A105" s="59" t="s">
        <v>38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</row>
    <row r="106" spans="1:17" ht="12" customHeight="1" x14ac:dyDescent="0.15">
      <c r="A106" s="18">
        <v>2013</v>
      </c>
      <c r="B106" s="18">
        <v>534</v>
      </c>
      <c r="C106" s="19" t="s">
        <v>64</v>
      </c>
      <c r="D106" s="19"/>
      <c r="E106" s="19"/>
      <c r="F106" s="31">
        <v>190</v>
      </c>
      <c r="G106" s="32">
        <v>5.5</v>
      </c>
      <c r="H106" s="32"/>
      <c r="I106" s="33"/>
      <c r="J106" s="32">
        <v>4.8</v>
      </c>
      <c r="K106" s="32"/>
      <c r="L106" s="32"/>
      <c r="M106" s="32"/>
      <c r="N106" s="32">
        <v>9.1</v>
      </c>
      <c r="O106" s="32"/>
      <c r="P106" s="32">
        <v>101</v>
      </c>
      <c r="Q106" s="32">
        <v>2.5</v>
      </c>
    </row>
    <row r="107" spans="1:17" ht="10.5" customHeight="1" x14ac:dyDescent="0.15">
      <c r="A107" s="18"/>
      <c r="B107" s="18"/>
      <c r="C107" s="21"/>
      <c r="D107" s="21"/>
      <c r="E107" s="21"/>
      <c r="F107" s="31"/>
      <c r="G107" s="32"/>
      <c r="H107" s="32"/>
      <c r="I107" s="33"/>
      <c r="J107" s="32"/>
      <c r="K107" s="32"/>
      <c r="L107" s="32"/>
      <c r="M107" s="32"/>
      <c r="N107" s="32"/>
      <c r="O107" s="32"/>
      <c r="P107" s="32"/>
      <c r="Q107" s="32"/>
    </row>
    <row r="108" spans="1:17" ht="10.5" customHeight="1" x14ac:dyDescent="0.15">
      <c r="A108" s="18">
        <v>2013</v>
      </c>
      <c r="B108" s="18">
        <v>562</v>
      </c>
      <c r="C108" s="19" t="s">
        <v>75</v>
      </c>
      <c r="D108" s="19"/>
      <c r="E108" s="19"/>
      <c r="F108" s="18">
        <v>60</v>
      </c>
      <c r="G108" s="16">
        <v>4.43</v>
      </c>
      <c r="H108" s="16"/>
      <c r="I108" s="15"/>
      <c r="J108" s="16">
        <v>2.08</v>
      </c>
      <c r="K108" s="16"/>
      <c r="L108" s="16"/>
      <c r="M108" s="16"/>
      <c r="N108" s="16">
        <v>22.2</v>
      </c>
      <c r="O108" s="16"/>
      <c r="P108" s="16">
        <v>152.30000000000001</v>
      </c>
      <c r="Q108" s="16">
        <v>5.5</v>
      </c>
    </row>
    <row r="109" spans="1:17" ht="10.5" customHeight="1" x14ac:dyDescent="0.15">
      <c r="A109" s="18"/>
      <c r="B109" s="18"/>
      <c r="C109" s="21" t="s">
        <v>76</v>
      </c>
      <c r="D109" s="21"/>
      <c r="E109" s="21"/>
      <c r="F109" s="18"/>
      <c r="G109" s="16"/>
      <c r="H109" s="16"/>
      <c r="I109" s="15"/>
      <c r="J109" s="16"/>
      <c r="K109" s="16"/>
      <c r="L109" s="16"/>
      <c r="M109" s="16"/>
      <c r="N109" s="16"/>
      <c r="O109" s="16"/>
      <c r="P109" s="16"/>
      <c r="Q109" s="16"/>
    </row>
    <row r="110" spans="1:17" ht="13" x14ac:dyDescent="0.15">
      <c r="A110" s="60" t="s">
        <v>24</v>
      </c>
      <c r="B110" s="60"/>
      <c r="C110" s="60"/>
      <c r="D110" s="60"/>
      <c r="E110" s="60"/>
      <c r="F110" s="1">
        <f>F108+F106</f>
        <v>250</v>
      </c>
      <c r="G110" s="63">
        <f>G108+G106</f>
        <v>9.93</v>
      </c>
      <c r="H110" s="63"/>
      <c r="I110" s="63">
        <f>J108+J106</f>
        <v>6.88</v>
      </c>
      <c r="J110" s="63"/>
      <c r="K110" s="63"/>
      <c r="L110" s="63"/>
      <c r="M110" s="7"/>
      <c r="N110" s="63">
        <f>N108+N106</f>
        <v>31.299999999999997</v>
      </c>
      <c r="O110" s="63"/>
      <c r="P110" s="8">
        <f>P108+P106</f>
        <v>253.3</v>
      </c>
      <c r="Q110" s="8">
        <f>Q108+Q106</f>
        <v>8</v>
      </c>
    </row>
    <row r="111" spans="1:17" ht="13" x14ac:dyDescent="0.15">
      <c r="A111" s="5" t="s">
        <v>44</v>
      </c>
      <c r="B111" s="66"/>
      <c r="C111" s="67"/>
      <c r="D111" s="67"/>
      <c r="E111" s="68"/>
      <c r="F111" s="6">
        <f>F110+F104+F86+F82</f>
        <v>1425</v>
      </c>
      <c r="G111" s="63">
        <f>G110+G104+G86+G82</f>
        <v>43.640000000000008</v>
      </c>
      <c r="H111" s="63"/>
      <c r="I111" s="63">
        <f>I110+I104+I86+I82</f>
        <v>36.15</v>
      </c>
      <c r="J111" s="63"/>
      <c r="K111" s="63"/>
      <c r="L111" s="63"/>
      <c r="M111" s="7"/>
      <c r="N111" s="63">
        <f>N110+N104+N86+N82</f>
        <v>197.39</v>
      </c>
      <c r="O111" s="63"/>
      <c r="P111" s="8">
        <f>P110+P104+P86+P82</f>
        <v>1315.5</v>
      </c>
      <c r="Q111" s="8">
        <f>Q104+Q86+Q82</f>
        <v>60.37</v>
      </c>
    </row>
    <row r="113" spans="1:17" ht="23" x14ac:dyDescent="0.15">
      <c r="E113" s="64" t="s">
        <v>2</v>
      </c>
      <c r="F113" s="64"/>
      <c r="G113" s="64"/>
    </row>
    <row r="114" spans="1:17" ht="16" x14ac:dyDescent="0.15">
      <c r="D114" s="52">
        <f>D67</f>
        <v>46136</v>
      </c>
      <c r="E114" s="52"/>
      <c r="F114" s="52"/>
      <c r="G114" s="52"/>
      <c r="H114" s="52"/>
      <c r="I114" s="52"/>
      <c r="J114" s="52"/>
    </row>
    <row r="116" spans="1:17" ht="18" x14ac:dyDescent="0.15">
      <c r="B116" s="65" t="s">
        <v>49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8" spans="1:17" ht="12" x14ac:dyDescent="0.15">
      <c r="A118" s="69" t="s">
        <v>3</v>
      </c>
      <c r="B118" s="69" t="s">
        <v>4</v>
      </c>
      <c r="C118" s="69" t="s">
        <v>5</v>
      </c>
      <c r="D118" s="69"/>
      <c r="E118" s="69"/>
      <c r="F118" s="69" t="s">
        <v>6</v>
      </c>
      <c r="G118" s="69" t="s">
        <v>7</v>
      </c>
      <c r="H118" s="69"/>
      <c r="I118" s="69"/>
      <c r="J118" s="69"/>
      <c r="K118" s="69"/>
      <c r="L118" s="69"/>
      <c r="M118" s="69"/>
      <c r="N118" s="69"/>
      <c r="O118" s="69" t="s">
        <v>8</v>
      </c>
      <c r="P118" s="69"/>
      <c r="Q118" s="69" t="s">
        <v>9</v>
      </c>
    </row>
    <row r="119" spans="1:17" ht="12" x14ac:dyDescent="0.15">
      <c r="A119" s="69"/>
      <c r="B119" s="69"/>
      <c r="C119" s="69"/>
      <c r="D119" s="69"/>
      <c r="E119" s="69"/>
      <c r="F119" s="69"/>
      <c r="G119" s="69" t="s">
        <v>10</v>
      </c>
      <c r="H119" s="69"/>
      <c r="I119" s="69" t="s">
        <v>11</v>
      </c>
      <c r="J119" s="69"/>
      <c r="K119" s="69"/>
      <c r="L119" s="69"/>
      <c r="M119" s="69" t="s">
        <v>12</v>
      </c>
      <c r="N119" s="69"/>
      <c r="O119" s="69"/>
      <c r="P119" s="69"/>
      <c r="Q119" s="69"/>
    </row>
    <row r="120" spans="1:17" ht="14" x14ac:dyDescent="0.15">
      <c r="A120" s="70" t="s">
        <v>13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</row>
    <row r="121" spans="1:17" ht="12" customHeight="1" x14ac:dyDescent="0.15">
      <c r="A121" s="18" t="s">
        <v>14</v>
      </c>
      <c r="B121" s="18">
        <v>171</v>
      </c>
      <c r="C121" s="19" t="s">
        <v>73</v>
      </c>
      <c r="D121" s="19"/>
      <c r="E121" s="19"/>
      <c r="F121" s="18">
        <v>150</v>
      </c>
      <c r="G121" s="16">
        <v>5.55</v>
      </c>
      <c r="H121" s="16"/>
      <c r="I121" s="15"/>
      <c r="J121" s="16">
        <v>5.61</v>
      </c>
      <c r="K121" s="16"/>
      <c r="L121" s="16"/>
      <c r="M121" s="16"/>
      <c r="N121" s="16">
        <v>27.38</v>
      </c>
      <c r="O121" s="16"/>
      <c r="P121" s="16">
        <v>182.3</v>
      </c>
      <c r="Q121" s="16">
        <v>1.02</v>
      </c>
    </row>
    <row r="122" spans="1:17" ht="10.5" customHeight="1" x14ac:dyDescent="0.15">
      <c r="A122" s="18"/>
      <c r="B122" s="18"/>
      <c r="C122" s="17" t="s">
        <v>74</v>
      </c>
      <c r="D122" s="17"/>
      <c r="E122" s="17"/>
      <c r="F122" s="18"/>
      <c r="G122" s="16"/>
      <c r="H122" s="16"/>
      <c r="I122" s="15"/>
      <c r="J122" s="16"/>
      <c r="K122" s="16"/>
      <c r="L122" s="16"/>
      <c r="M122" s="16"/>
      <c r="N122" s="16"/>
      <c r="O122" s="16"/>
      <c r="P122" s="16"/>
      <c r="Q122" s="16"/>
    </row>
    <row r="123" spans="1:17" ht="12" x14ac:dyDescent="0.15">
      <c r="A123" s="18" t="s">
        <v>14</v>
      </c>
      <c r="B123" s="18" t="s">
        <v>16</v>
      </c>
      <c r="C123" s="19" t="s">
        <v>17</v>
      </c>
      <c r="D123" s="19"/>
      <c r="E123" s="19"/>
      <c r="F123" s="18">
        <v>20</v>
      </c>
      <c r="G123" s="16">
        <v>1.5</v>
      </c>
      <c r="H123" s="16"/>
      <c r="I123" s="15"/>
      <c r="J123" s="16">
        <v>0.5</v>
      </c>
      <c r="K123" s="16"/>
      <c r="L123" s="16"/>
      <c r="M123" s="16"/>
      <c r="N123" s="16">
        <v>10.3</v>
      </c>
      <c r="O123" s="16"/>
      <c r="P123" s="16">
        <v>52</v>
      </c>
      <c r="Q123" s="16" t="s">
        <v>18</v>
      </c>
    </row>
    <row r="124" spans="1:17" x14ac:dyDescent="0.15">
      <c r="A124" s="18"/>
      <c r="B124" s="18"/>
      <c r="C124" s="21" t="s">
        <v>19</v>
      </c>
      <c r="D124" s="21"/>
      <c r="E124" s="21"/>
      <c r="F124" s="18"/>
      <c r="G124" s="16"/>
      <c r="H124" s="16"/>
      <c r="I124" s="15"/>
      <c r="J124" s="16"/>
      <c r="K124" s="16"/>
      <c r="L124" s="16"/>
      <c r="M124" s="16"/>
      <c r="N124" s="16"/>
      <c r="O124" s="16"/>
      <c r="P124" s="16"/>
      <c r="Q124" s="16"/>
    </row>
    <row r="125" spans="1:17" ht="12" x14ac:dyDescent="0.15">
      <c r="A125" s="18" t="s">
        <v>14</v>
      </c>
      <c r="B125" s="18" t="s">
        <v>20</v>
      </c>
      <c r="C125" s="19" t="s">
        <v>21</v>
      </c>
      <c r="D125" s="19"/>
      <c r="E125" s="19"/>
      <c r="F125" s="18">
        <v>3</v>
      </c>
      <c r="G125" s="16">
        <v>0.02</v>
      </c>
      <c r="H125" s="16"/>
      <c r="I125" s="15"/>
      <c r="J125" s="16">
        <v>2.48</v>
      </c>
      <c r="K125" s="16"/>
      <c r="L125" s="16"/>
      <c r="M125" s="16"/>
      <c r="N125" s="16">
        <v>0.02</v>
      </c>
      <c r="O125" s="16"/>
      <c r="P125" s="16">
        <v>22.4</v>
      </c>
      <c r="Q125" s="16" t="s">
        <v>18</v>
      </c>
    </row>
    <row r="126" spans="1:17" x14ac:dyDescent="0.15">
      <c r="A126" s="18"/>
      <c r="B126" s="18"/>
      <c r="C126" s="21" t="s">
        <v>23</v>
      </c>
      <c r="D126" s="21"/>
      <c r="E126" s="21"/>
      <c r="F126" s="18"/>
      <c r="G126" s="16"/>
      <c r="H126" s="16"/>
      <c r="I126" s="15"/>
      <c r="J126" s="16"/>
      <c r="K126" s="16"/>
      <c r="L126" s="16"/>
      <c r="M126" s="16"/>
      <c r="N126" s="16"/>
      <c r="O126" s="16"/>
      <c r="P126" s="16"/>
      <c r="Q126" s="16"/>
    </row>
    <row r="127" spans="1:17" ht="12" customHeight="1" x14ac:dyDescent="0.15">
      <c r="A127" s="18">
        <v>2013</v>
      </c>
      <c r="B127" s="18">
        <v>507</v>
      </c>
      <c r="C127" s="29" t="s">
        <v>39</v>
      </c>
      <c r="D127" s="19"/>
      <c r="E127" s="19"/>
      <c r="F127" s="31">
        <v>180</v>
      </c>
      <c r="G127" s="32">
        <v>1.3</v>
      </c>
      <c r="H127" s="32"/>
      <c r="I127" s="33"/>
      <c r="J127" s="32">
        <v>1.2</v>
      </c>
      <c r="K127" s="32"/>
      <c r="L127" s="32"/>
      <c r="M127" s="32"/>
      <c r="N127" s="32">
        <v>15.7</v>
      </c>
      <c r="O127" s="32"/>
      <c r="P127" s="32">
        <v>78.3</v>
      </c>
      <c r="Q127" s="32">
        <v>1.2</v>
      </c>
    </row>
    <row r="128" spans="1:17" ht="10.5" customHeight="1" x14ac:dyDescent="0.15">
      <c r="A128" s="18"/>
      <c r="B128" s="18"/>
      <c r="C128" s="30" t="s">
        <v>48</v>
      </c>
      <c r="D128" s="21"/>
      <c r="E128" s="21"/>
      <c r="F128" s="31"/>
      <c r="G128" s="32"/>
      <c r="H128" s="32"/>
      <c r="I128" s="33"/>
      <c r="J128" s="32"/>
      <c r="K128" s="32"/>
      <c r="L128" s="32"/>
      <c r="M128" s="32"/>
      <c r="N128" s="32"/>
      <c r="O128" s="32"/>
      <c r="P128" s="32"/>
      <c r="Q128" s="32"/>
    </row>
    <row r="129" spans="1:17" ht="13" x14ac:dyDescent="0.15">
      <c r="A129" s="50" t="s">
        <v>24</v>
      </c>
      <c r="B129" s="50"/>
      <c r="C129" s="50"/>
      <c r="D129" s="50"/>
      <c r="E129" s="50"/>
      <c r="F129" s="2">
        <f>F127+F125+F123+F121</f>
        <v>353</v>
      </c>
      <c r="G129" s="51">
        <f>G127+G125+G123+G121</f>
        <v>8.370000000000001</v>
      </c>
      <c r="H129" s="51"/>
      <c r="I129" s="51">
        <f>J127+J125+J123+J121</f>
        <v>9.7899999999999991</v>
      </c>
      <c r="J129" s="51"/>
      <c r="K129" s="51"/>
      <c r="L129" s="51"/>
      <c r="M129" s="9"/>
      <c r="N129" s="79">
        <f>N127+N125+N123+N121</f>
        <v>53.4</v>
      </c>
      <c r="O129" s="80"/>
      <c r="P129" s="10">
        <f>P127+P125+P123+P121</f>
        <v>335</v>
      </c>
      <c r="Q129" s="10">
        <f>Q127+Q125+Q123+Q121</f>
        <v>2.2199999999999998</v>
      </c>
    </row>
    <row r="130" spans="1:17" ht="14" x14ac:dyDescent="0.15">
      <c r="A130" s="70" t="s">
        <v>26</v>
      </c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</row>
    <row r="131" spans="1:17" ht="12" customHeight="1" x14ac:dyDescent="0.15">
      <c r="A131" s="18" t="s">
        <v>14</v>
      </c>
      <c r="B131" s="18">
        <v>538</v>
      </c>
      <c r="C131" s="29" t="s">
        <v>60</v>
      </c>
      <c r="D131" s="19"/>
      <c r="E131" s="19"/>
      <c r="F131" s="18">
        <v>100</v>
      </c>
      <c r="G131" s="16">
        <v>0.35</v>
      </c>
      <c r="H131" s="16"/>
      <c r="I131" s="15"/>
      <c r="J131" s="16">
        <v>0.15</v>
      </c>
      <c r="K131" s="16"/>
      <c r="L131" s="16"/>
      <c r="M131" s="16"/>
      <c r="N131" s="16">
        <v>11.4</v>
      </c>
      <c r="O131" s="16"/>
      <c r="P131" s="84">
        <v>48.3</v>
      </c>
      <c r="Q131" s="84">
        <v>35</v>
      </c>
    </row>
    <row r="132" spans="1:17" ht="10.5" customHeight="1" x14ac:dyDescent="0.15">
      <c r="A132" s="18"/>
      <c r="B132" s="18"/>
      <c r="C132" s="21" t="s">
        <v>61</v>
      </c>
      <c r="D132" s="21"/>
      <c r="E132" s="21"/>
      <c r="F132" s="18"/>
      <c r="G132" s="16"/>
      <c r="H132" s="16"/>
      <c r="I132" s="15"/>
      <c r="J132" s="16"/>
      <c r="K132" s="16"/>
      <c r="L132" s="16"/>
      <c r="M132" s="16"/>
      <c r="N132" s="16"/>
      <c r="O132" s="16"/>
      <c r="P132" s="84"/>
      <c r="Q132" s="84"/>
    </row>
    <row r="133" spans="1:17" ht="13" x14ac:dyDescent="0.15">
      <c r="A133" s="50" t="s">
        <v>24</v>
      </c>
      <c r="B133" s="50"/>
      <c r="C133" s="50"/>
      <c r="D133" s="50"/>
      <c r="E133" s="50"/>
      <c r="F133" s="2">
        <f>F131</f>
        <v>100</v>
      </c>
      <c r="G133" s="51">
        <f>G131</f>
        <v>0.35</v>
      </c>
      <c r="H133" s="51"/>
      <c r="I133" s="51">
        <f>J131</f>
        <v>0.15</v>
      </c>
      <c r="J133" s="51"/>
      <c r="K133" s="51"/>
      <c r="L133" s="51"/>
      <c r="M133" s="9"/>
      <c r="N133" s="51">
        <f>N131</f>
        <v>11.4</v>
      </c>
      <c r="O133" s="51"/>
      <c r="P133" s="3">
        <f>P131</f>
        <v>48.3</v>
      </c>
      <c r="Q133" s="3">
        <f>Q131</f>
        <v>35</v>
      </c>
    </row>
    <row r="134" spans="1:17" ht="14" x14ac:dyDescent="0.15">
      <c r="A134" s="70" t="s">
        <v>27</v>
      </c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</row>
    <row r="135" spans="1:17" ht="12" customHeight="1" x14ac:dyDescent="0.15">
      <c r="A135" s="11">
        <v>2013</v>
      </c>
      <c r="B135" s="11">
        <v>121</v>
      </c>
      <c r="C135" s="12" t="s">
        <v>57</v>
      </c>
      <c r="D135" s="12"/>
      <c r="E135" s="12"/>
      <c r="F135" s="11">
        <v>30</v>
      </c>
      <c r="G135" s="13">
        <v>0.76</v>
      </c>
      <c r="H135" s="13"/>
      <c r="I135" s="14"/>
      <c r="J135" s="13">
        <v>3.56</v>
      </c>
      <c r="K135" s="13"/>
      <c r="L135" s="13"/>
      <c r="M135" s="13"/>
      <c r="N135" s="13">
        <v>3.08</v>
      </c>
      <c r="O135" s="13"/>
      <c r="P135" s="13">
        <v>47.6</v>
      </c>
      <c r="Q135" s="13">
        <v>1.52</v>
      </c>
    </row>
    <row r="136" spans="1:17" ht="10.5" customHeight="1" x14ac:dyDescent="0.15">
      <c r="A136" s="11"/>
      <c r="B136" s="11"/>
      <c r="C136" s="20"/>
      <c r="D136" s="20"/>
      <c r="E136" s="20"/>
      <c r="F136" s="11"/>
      <c r="G136" s="13"/>
      <c r="H136" s="13"/>
      <c r="I136" s="14"/>
      <c r="J136" s="13"/>
      <c r="K136" s="13"/>
      <c r="L136" s="13"/>
      <c r="M136" s="13"/>
      <c r="N136" s="13"/>
      <c r="O136" s="13"/>
      <c r="P136" s="13"/>
      <c r="Q136" s="13"/>
    </row>
    <row r="137" spans="1:17" ht="12" customHeight="1" x14ac:dyDescent="0.15">
      <c r="A137" s="34" t="s">
        <v>14</v>
      </c>
      <c r="B137" s="18">
        <v>148</v>
      </c>
      <c r="C137" s="19" t="s">
        <v>71</v>
      </c>
      <c r="D137" s="19"/>
      <c r="E137" s="19"/>
      <c r="F137" s="18">
        <v>150</v>
      </c>
      <c r="G137" s="16">
        <v>2.2000000000000002</v>
      </c>
      <c r="H137" s="16"/>
      <c r="I137" s="15"/>
      <c r="J137" s="16">
        <v>2.64</v>
      </c>
      <c r="K137" s="16"/>
      <c r="L137" s="16"/>
      <c r="M137" s="16"/>
      <c r="N137" s="16">
        <v>9.17</v>
      </c>
      <c r="O137" s="16"/>
      <c r="P137" s="16">
        <v>69.3</v>
      </c>
      <c r="Q137" s="16">
        <v>9.42</v>
      </c>
    </row>
    <row r="138" spans="1:17" ht="18" customHeight="1" x14ac:dyDescent="0.15">
      <c r="A138" s="35"/>
      <c r="B138" s="18"/>
      <c r="C138" s="23" t="s">
        <v>72</v>
      </c>
      <c r="D138" s="23"/>
      <c r="E138" s="23"/>
      <c r="F138" s="18"/>
      <c r="G138" s="16"/>
      <c r="H138" s="16"/>
      <c r="I138" s="15"/>
      <c r="J138" s="16"/>
      <c r="K138" s="16"/>
      <c r="L138" s="16"/>
      <c r="M138" s="16"/>
      <c r="N138" s="16"/>
      <c r="O138" s="16"/>
      <c r="P138" s="16"/>
      <c r="Q138" s="16"/>
    </row>
    <row r="139" spans="1:17" ht="18" customHeight="1" x14ac:dyDescent="0.15">
      <c r="A139" s="11" t="s">
        <v>14</v>
      </c>
      <c r="B139" s="11" t="s">
        <v>28</v>
      </c>
      <c r="C139" s="12" t="s">
        <v>29</v>
      </c>
      <c r="D139" s="12"/>
      <c r="E139" s="12"/>
      <c r="F139" s="11">
        <v>6</v>
      </c>
      <c r="G139" s="13">
        <v>0.16</v>
      </c>
      <c r="H139" s="13"/>
      <c r="I139" s="14"/>
      <c r="J139" s="13">
        <v>0.9</v>
      </c>
      <c r="K139" s="13"/>
      <c r="L139" s="13"/>
      <c r="M139" s="13"/>
      <c r="N139" s="13">
        <v>0.22</v>
      </c>
      <c r="O139" s="13"/>
      <c r="P139" s="13">
        <v>9.7200000000000006</v>
      </c>
      <c r="Q139" s="13">
        <v>0.02</v>
      </c>
    </row>
    <row r="140" spans="1:17" ht="18" customHeight="1" x14ac:dyDescent="0.15">
      <c r="A140" s="11"/>
      <c r="B140" s="11"/>
      <c r="C140" s="20" t="s">
        <v>30</v>
      </c>
      <c r="D140" s="20"/>
      <c r="E140" s="20"/>
      <c r="F140" s="11"/>
      <c r="G140" s="13"/>
      <c r="H140" s="13"/>
      <c r="I140" s="14"/>
      <c r="J140" s="13"/>
      <c r="K140" s="13"/>
      <c r="L140" s="13"/>
      <c r="M140" s="13"/>
      <c r="N140" s="13"/>
      <c r="O140" s="13"/>
      <c r="P140" s="13"/>
      <c r="Q140" s="13"/>
    </row>
    <row r="141" spans="1:17" ht="12" customHeight="1" x14ac:dyDescent="0.15">
      <c r="A141" s="27">
        <v>2013</v>
      </c>
      <c r="B141" s="27">
        <v>417</v>
      </c>
      <c r="C141" s="26" t="s">
        <v>68</v>
      </c>
      <c r="D141" s="26"/>
      <c r="E141" s="26"/>
      <c r="F141" s="27">
        <v>60</v>
      </c>
      <c r="G141" s="24">
        <v>9.0299999999999994</v>
      </c>
      <c r="H141" s="24"/>
      <c r="I141" s="28"/>
      <c r="J141" s="24">
        <v>6.45</v>
      </c>
      <c r="K141" s="24"/>
      <c r="L141" s="24"/>
      <c r="M141" s="24"/>
      <c r="N141" s="24">
        <v>5.6</v>
      </c>
      <c r="O141" s="24"/>
      <c r="P141" s="24">
        <v>114</v>
      </c>
      <c r="Q141" s="24">
        <v>0.52</v>
      </c>
    </row>
    <row r="142" spans="1:17" ht="10.5" customHeight="1" x14ac:dyDescent="0.15">
      <c r="A142" s="27"/>
      <c r="B142" s="27"/>
      <c r="C142" s="25" t="s">
        <v>67</v>
      </c>
      <c r="D142" s="25"/>
      <c r="E142" s="25"/>
      <c r="F142" s="27"/>
      <c r="G142" s="24"/>
      <c r="H142" s="24"/>
      <c r="I142" s="28"/>
      <c r="J142" s="24"/>
      <c r="K142" s="24"/>
      <c r="L142" s="24"/>
      <c r="M142" s="24"/>
      <c r="N142" s="24"/>
      <c r="O142" s="24"/>
      <c r="P142" s="24"/>
      <c r="Q142" s="24"/>
    </row>
    <row r="143" spans="1:17" ht="12" customHeight="1" x14ac:dyDescent="0.15">
      <c r="A143" s="47" t="s">
        <v>14</v>
      </c>
      <c r="B143" s="11">
        <v>297</v>
      </c>
      <c r="C143" s="49" t="s">
        <v>62</v>
      </c>
      <c r="D143" s="12"/>
      <c r="E143" s="12"/>
      <c r="F143" s="11">
        <v>100</v>
      </c>
      <c r="G143" s="13">
        <v>4.9000000000000004</v>
      </c>
      <c r="H143" s="13"/>
      <c r="I143" s="14"/>
      <c r="J143" s="13">
        <v>0.6</v>
      </c>
      <c r="K143" s="13"/>
      <c r="L143" s="13"/>
      <c r="M143" s="13"/>
      <c r="N143" s="13">
        <v>25.2</v>
      </c>
      <c r="O143" s="13"/>
      <c r="P143" s="13">
        <v>125.8</v>
      </c>
      <c r="Q143" s="13">
        <v>0.01</v>
      </c>
    </row>
    <row r="144" spans="1:17" ht="16.5" customHeight="1" x14ac:dyDescent="0.15">
      <c r="A144" s="48"/>
      <c r="B144" s="11"/>
      <c r="C144" s="22" t="s">
        <v>63</v>
      </c>
      <c r="D144" s="20"/>
      <c r="E144" s="20"/>
      <c r="F144" s="11"/>
      <c r="G144" s="13"/>
      <c r="H144" s="13"/>
      <c r="I144" s="14"/>
      <c r="J144" s="13"/>
      <c r="K144" s="13"/>
      <c r="L144" s="13"/>
      <c r="M144" s="13"/>
      <c r="N144" s="13"/>
      <c r="O144" s="13"/>
      <c r="P144" s="13"/>
      <c r="Q144" s="13"/>
    </row>
    <row r="145" spans="1:17" ht="12" x14ac:dyDescent="0.15">
      <c r="A145" s="18" t="s">
        <v>14</v>
      </c>
      <c r="B145" s="18" t="s">
        <v>32</v>
      </c>
      <c r="C145" s="19" t="s">
        <v>33</v>
      </c>
      <c r="D145" s="19"/>
      <c r="E145" s="19"/>
      <c r="F145" s="18">
        <v>20</v>
      </c>
      <c r="G145" s="16">
        <v>1.5</v>
      </c>
      <c r="H145" s="16"/>
      <c r="I145" s="15"/>
      <c r="J145" s="16">
        <v>0.16</v>
      </c>
      <c r="K145" s="16"/>
      <c r="L145" s="16"/>
      <c r="M145" s="16"/>
      <c r="N145" s="16">
        <v>9.83</v>
      </c>
      <c r="O145" s="16"/>
      <c r="P145" s="16">
        <v>46.6</v>
      </c>
      <c r="Q145" s="16" t="s">
        <v>18</v>
      </c>
    </row>
    <row r="146" spans="1:17" x14ac:dyDescent="0.15">
      <c r="A146" s="18"/>
      <c r="B146" s="18"/>
      <c r="C146" s="21" t="s">
        <v>50</v>
      </c>
      <c r="D146" s="21"/>
      <c r="E146" s="21"/>
      <c r="F146" s="18"/>
      <c r="G146" s="16"/>
      <c r="H146" s="16"/>
      <c r="I146" s="15"/>
      <c r="J146" s="16"/>
      <c r="K146" s="16"/>
      <c r="L146" s="16"/>
      <c r="M146" s="16"/>
      <c r="N146" s="16"/>
      <c r="O146" s="16"/>
      <c r="P146" s="16"/>
      <c r="Q146" s="16"/>
    </row>
    <row r="147" spans="1:17" ht="12" x14ac:dyDescent="0.15">
      <c r="A147" s="18" t="s">
        <v>14</v>
      </c>
      <c r="B147" s="18" t="s">
        <v>34</v>
      </c>
      <c r="C147" s="19" t="s">
        <v>35</v>
      </c>
      <c r="D147" s="19"/>
      <c r="E147" s="19"/>
      <c r="F147" s="18">
        <v>10</v>
      </c>
      <c r="G147" s="16">
        <v>0.66</v>
      </c>
      <c r="H147" s="16"/>
      <c r="I147" s="15"/>
      <c r="J147" s="16">
        <v>0.1</v>
      </c>
      <c r="K147" s="16"/>
      <c r="L147" s="16"/>
      <c r="M147" s="16"/>
      <c r="N147" s="16">
        <v>3.3</v>
      </c>
      <c r="O147" s="16"/>
      <c r="P147" s="16">
        <v>17.100000000000001</v>
      </c>
      <c r="Q147" s="16" t="s">
        <v>18</v>
      </c>
    </row>
    <row r="148" spans="1:17" x14ac:dyDescent="0.15">
      <c r="A148" s="18"/>
      <c r="B148" s="18"/>
      <c r="C148" s="21" t="s">
        <v>37</v>
      </c>
      <c r="D148" s="21"/>
      <c r="E148" s="21"/>
      <c r="F148" s="18"/>
      <c r="G148" s="16"/>
      <c r="H148" s="16"/>
      <c r="I148" s="15"/>
      <c r="J148" s="16"/>
      <c r="K148" s="16"/>
      <c r="L148" s="16"/>
      <c r="M148" s="16"/>
      <c r="N148" s="16"/>
      <c r="O148" s="16"/>
      <c r="P148" s="16"/>
      <c r="Q148" s="16"/>
    </row>
    <row r="149" spans="1:17" ht="12" customHeight="1" x14ac:dyDescent="0.15">
      <c r="A149" s="18">
        <v>2013</v>
      </c>
      <c r="B149" s="18">
        <v>527</v>
      </c>
      <c r="C149" s="19" t="s">
        <v>51</v>
      </c>
      <c r="D149" s="19"/>
      <c r="E149" s="19"/>
      <c r="F149" s="18" t="s">
        <v>45</v>
      </c>
      <c r="G149" s="16">
        <v>0.38</v>
      </c>
      <c r="H149" s="16"/>
      <c r="I149" s="15"/>
      <c r="J149" s="16">
        <v>0</v>
      </c>
      <c r="K149" s="16"/>
      <c r="L149" s="16"/>
      <c r="M149" s="16"/>
      <c r="N149" s="16">
        <v>20.3</v>
      </c>
      <c r="O149" s="16"/>
      <c r="P149" s="16">
        <v>82.5</v>
      </c>
      <c r="Q149" s="16">
        <v>0.4</v>
      </c>
    </row>
    <row r="150" spans="1:17" ht="10.5" customHeight="1" x14ac:dyDescent="0.15">
      <c r="A150" s="18"/>
      <c r="B150" s="18"/>
      <c r="C150" s="21" t="s">
        <v>52</v>
      </c>
      <c r="D150" s="21"/>
      <c r="E150" s="21"/>
      <c r="F150" s="18"/>
      <c r="G150" s="16"/>
      <c r="H150" s="16"/>
      <c r="I150" s="15"/>
      <c r="J150" s="16"/>
      <c r="K150" s="16"/>
      <c r="L150" s="16"/>
      <c r="M150" s="16"/>
      <c r="N150" s="16"/>
      <c r="O150" s="16"/>
      <c r="P150" s="16"/>
      <c r="Q150" s="16"/>
    </row>
    <row r="151" spans="1:17" ht="13" x14ac:dyDescent="0.15">
      <c r="A151" s="50" t="s">
        <v>24</v>
      </c>
      <c r="B151" s="50"/>
      <c r="C151" s="50"/>
      <c r="D151" s="50"/>
      <c r="E151" s="50"/>
      <c r="F151" s="2">
        <f>F149+F147+F145+F143+F141+F137+F135</f>
        <v>520</v>
      </c>
      <c r="G151" s="51">
        <f>G149+G147+G145+G143+G141+G137+G135</f>
        <v>19.43</v>
      </c>
      <c r="H151" s="51"/>
      <c r="I151" s="51">
        <f>J149+J147+J145+J143+J141+J137+J135</f>
        <v>13.510000000000002</v>
      </c>
      <c r="J151" s="51"/>
      <c r="K151" s="51"/>
      <c r="L151" s="51"/>
      <c r="M151" s="9"/>
      <c r="N151" s="51">
        <f>N149+N147+N145+N143+N141+N137+N135</f>
        <v>76.47999999999999</v>
      </c>
      <c r="O151" s="51"/>
      <c r="P151" s="10">
        <f>P149+P147+P145+P143+P141+P137+P135</f>
        <v>502.90000000000003</v>
      </c>
      <c r="Q151" s="10">
        <f>Q149+Q147+Q145+Q143+Q137+Q135</f>
        <v>11.35</v>
      </c>
    </row>
    <row r="152" spans="1:17" ht="14" x14ac:dyDescent="0.15">
      <c r="A152" s="70" t="s">
        <v>38</v>
      </c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</row>
    <row r="153" spans="1:17" ht="12" customHeight="1" x14ac:dyDescent="0.15">
      <c r="A153" s="18">
        <v>2013</v>
      </c>
      <c r="B153" s="18">
        <v>534</v>
      </c>
      <c r="C153" s="19" t="s">
        <v>64</v>
      </c>
      <c r="D153" s="19"/>
      <c r="E153" s="19"/>
      <c r="F153" s="31">
        <v>190</v>
      </c>
      <c r="G153" s="32">
        <v>5.5</v>
      </c>
      <c r="H153" s="32"/>
      <c r="I153" s="33"/>
      <c r="J153" s="32">
        <v>4.8</v>
      </c>
      <c r="K153" s="32"/>
      <c r="L153" s="32"/>
      <c r="M153" s="32"/>
      <c r="N153" s="32">
        <v>9.1</v>
      </c>
      <c r="O153" s="32"/>
      <c r="P153" s="32">
        <v>101</v>
      </c>
      <c r="Q153" s="32">
        <v>2.5</v>
      </c>
    </row>
    <row r="154" spans="1:17" ht="10.5" customHeight="1" x14ac:dyDescent="0.15">
      <c r="A154" s="18"/>
      <c r="B154" s="18"/>
      <c r="C154" s="21"/>
      <c r="D154" s="21"/>
      <c r="E154" s="21"/>
      <c r="F154" s="31"/>
      <c r="G154" s="32"/>
      <c r="H154" s="32"/>
      <c r="I154" s="33"/>
      <c r="J154" s="32"/>
      <c r="K154" s="32"/>
      <c r="L154" s="32"/>
      <c r="M154" s="32"/>
      <c r="N154" s="32"/>
      <c r="O154" s="32"/>
      <c r="P154" s="32"/>
      <c r="Q154" s="32"/>
    </row>
    <row r="155" spans="1:17" ht="10.5" customHeight="1" x14ac:dyDescent="0.15">
      <c r="A155" s="18">
        <v>2013</v>
      </c>
      <c r="B155" s="18">
        <v>562</v>
      </c>
      <c r="C155" s="19" t="s">
        <v>75</v>
      </c>
      <c r="D155" s="19"/>
      <c r="E155" s="19"/>
      <c r="F155" s="18">
        <v>50</v>
      </c>
      <c r="G155" s="16">
        <v>3.69</v>
      </c>
      <c r="H155" s="16"/>
      <c r="I155" s="15"/>
      <c r="J155" s="16">
        <v>1.73</v>
      </c>
      <c r="K155" s="16"/>
      <c r="L155" s="16"/>
      <c r="M155" s="16"/>
      <c r="N155" s="16">
        <v>18.5</v>
      </c>
      <c r="O155" s="16"/>
      <c r="P155" s="16">
        <v>126.9</v>
      </c>
      <c r="Q155" s="16">
        <v>4.59</v>
      </c>
    </row>
    <row r="156" spans="1:17" ht="10.5" customHeight="1" x14ac:dyDescent="0.15">
      <c r="A156" s="18"/>
      <c r="B156" s="18"/>
      <c r="C156" s="21" t="s">
        <v>76</v>
      </c>
      <c r="D156" s="21"/>
      <c r="E156" s="21"/>
      <c r="F156" s="18"/>
      <c r="G156" s="16"/>
      <c r="H156" s="16"/>
      <c r="I156" s="15"/>
      <c r="J156" s="16"/>
      <c r="K156" s="16"/>
      <c r="L156" s="16"/>
      <c r="M156" s="16"/>
      <c r="N156" s="16"/>
      <c r="O156" s="16"/>
      <c r="P156" s="16"/>
      <c r="Q156" s="16"/>
    </row>
    <row r="157" spans="1:17" ht="13" x14ac:dyDescent="0.15">
      <c r="A157" s="50" t="s">
        <v>24</v>
      </c>
      <c r="B157" s="50"/>
      <c r="C157" s="50"/>
      <c r="D157" s="50"/>
      <c r="E157" s="50"/>
      <c r="F157" s="2">
        <f>F155+F153</f>
        <v>240</v>
      </c>
      <c r="G157" s="51">
        <f>G155+G153</f>
        <v>9.19</v>
      </c>
      <c r="H157" s="51"/>
      <c r="I157" s="51">
        <f>J155+J153</f>
        <v>6.5299999999999994</v>
      </c>
      <c r="J157" s="51"/>
      <c r="K157" s="51"/>
      <c r="L157" s="51"/>
      <c r="M157" s="9"/>
      <c r="N157" s="51">
        <f>N155+N153</f>
        <v>27.6</v>
      </c>
      <c r="O157" s="51"/>
      <c r="P157" s="10">
        <f>P155+P153</f>
        <v>227.9</v>
      </c>
      <c r="Q157" s="10">
        <f>Q155+Q153</f>
        <v>7.09</v>
      </c>
    </row>
    <row r="158" spans="1:17" ht="14" x14ac:dyDescent="0.15">
      <c r="A158" s="70" t="s">
        <v>40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</row>
    <row r="159" spans="1:17" ht="12" customHeight="1" x14ac:dyDescent="0.15">
      <c r="A159" s="18" t="s">
        <v>14</v>
      </c>
      <c r="B159" s="18">
        <v>274</v>
      </c>
      <c r="C159" s="19" t="s">
        <v>58</v>
      </c>
      <c r="D159" s="19"/>
      <c r="E159" s="19"/>
      <c r="F159" s="18">
        <v>200</v>
      </c>
      <c r="G159" s="16">
        <v>5.54</v>
      </c>
      <c r="H159" s="16"/>
      <c r="I159" s="15"/>
      <c r="J159" s="16">
        <v>8.6199999999999992</v>
      </c>
      <c r="K159" s="16"/>
      <c r="L159" s="16"/>
      <c r="M159" s="16"/>
      <c r="N159" s="16">
        <v>32.4</v>
      </c>
      <c r="O159" s="16"/>
      <c r="P159" s="16">
        <v>229</v>
      </c>
      <c r="Q159" s="16">
        <v>1.54</v>
      </c>
    </row>
    <row r="160" spans="1:17" ht="10.5" customHeight="1" x14ac:dyDescent="0.15">
      <c r="A160" s="18"/>
      <c r="B160" s="18"/>
      <c r="C160" s="17" t="s">
        <v>59</v>
      </c>
      <c r="D160" s="17"/>
      <c r="E160" s="17"/>
      <c r="F160" s="18"/>
      <c r="G160" s="16"/>
      <c r="H160" s="16"/>
      <c r="I160" s="15"/>
      <c r="J160" s="16"/>
      <c r="K160" s="16"/>
      <c r="L160" s="16"/>
      <c r="M160" s="16"/>
      <c r="N160" s="16"/>
      <c r="O160" s="16"/>
      <c r="P160" s="16"/>
      <c r="Q160" s="16"/>
    </row>
    <row r="161" spans="1:17" ht="12" x14ac:dyDescent="0.15">
      <c r="A161" s="18" t="s">
        <v>14</v>
      </c>
      <c r="B161" s="18" t="s">
        <v>16</v>
      </c>
      <c r="C161" s="19" t="s">
        <v>17</v>
      </c>
      <c r="D161" s="19"/>
      <c r="E161" s="19"/>
      <c r="F161" s="18">
        <v>20</v>
      </c>
      <c r="G161" s="16">
        <v>1.5</v>
      </c>
      <c r="H161" s="16"/>
      <c r="I161" s="15"/>
      <c r="J161" s="16">
        <v>0.5</v>
      </c>
      <c r="K161" s="16"/>
      <c r="L161" s="16"/>
      <c r="M161" s="16"/>
      <c r="N161" s="16">
        <v>10.3</v>
      </c>
      <c r="O161" s="16"/>
      <c r="P161" s="16">
        <v>52</v>
      </c>
      <c r="Q161" s="16" t="s">
        <v>18</v>
      </c>
    </row>
    <row r="162" spans="1:17" x14ac:dyDescent="0.15">
      <c r="A162" s="18"/>
      <c r="B162" s="18"/>
      <c r="C162" s="21" t="s">
        <v>19</v>
      </c>
      <c r="D162" s="21"/>
      <c r="E162" s="21"/>
      <c r="F162" s="18"/>
      <c r="G162" s="16"/>
      <c r="H162" s="16"/>
      <c r="I162" s="15"/>
      <c r="J162" s="16"/>
      <c r="K162" s="16"/>
      <c r="L162" s="16"/>
      <c r="M162" s="16"/>
      <c r="N162" s="16"/>
      <c r="O162" s="16"/>
      <c r="P162" s="16"/>
      <c r="Q162" s="16"/>
    </row>
    <row r="163" spans="1:17" ht="12" customHeight="1" x14ac:dyDescent="0.15">
      <c r="A163" s="18">
        <v>2013</v>
      </c>
      <c r="B163" s="18" t="s">
        <v>41</v>
      </c>
      <c r="C163" s="19" t="s">
        <v>42</v>
      </c>
      <c r="D163" s="19"/>
      <c r="E163" s="19"/>
      <c r="F163" s="18">
        <v>180</v>
      </c>
      <c r="G163" s="16">
        <v>0.09</v>
      </c>
      <c r="H163" s="16"/>
      <c r="I163" s="15"/>
      <c r="J163" s="16">
        <v>0</v>
      </c>
      <c r="K163" s="16"/>
      <c r="L163" s="16"/>
      <c r="M163" s="16"/>
      <c r="N163" s="16">
        <v>13.5</v>
      </c>
      <c r="O163" s="16"/>
      <c r="P163" s="16">
        <v>54</v>
      </c>
      <c r="Q163" s="16" t="s">
        <v>18</v>
      </c>
    </row>
    <row r="164" spans="1:17" ht="10.5" customHeight="1" x14ac:dyDescent="0.15">
      <c r="A164" s="18"/>
      <c r="B164" s="18"/>
      <c r="C164" s="21" t="s">
        <v>43</v>
      </c>
      <c r="D164" s="21"/>
      <c r="E164" s="21"/>
      <c r="F164" s="18"/>
      <c r="G164" s="16"/>
      <c r="H164" s="16"/>
      <c r="I164" s="15"/>
      <c r="J164" s="16"/>
      <c r="K164" s="16"/>
      <c r="L164" s="16"/>
      <c r="M164" s="16"/>
      <c r="N164" s="16"/>
      <c r="O164" s="16"/>
      <c r="P164" s="16"/>
      <c r="Q164" s="16"/>
    </row>
    <row r="165" spans="1:17" ht="13" x14ac:dyDescent="0.15">
      <c r="A165" s="50" t="s">
        <v>24</v>
      </c>
      <c r="B165" s="50"/>
      <c r="C165" s="50"/>
      <c r="D165" s="50"/>
      <c r="E165" s="50"/>
      <c r="F165" s="2">
        <f>'[1]20.04'!F176+F161+F159</f>
        <v>400</v>
      </c>
      <c r="G165" s="51">
        <f>'[1]20.04'!G176+G161+G159</f>
        <v>7.13</v>
      </c>
      <c r="H165" s="51"/>
      <c r="I165" s="51">
        <f>'[1]20.04'!J176+J161+J159</f>
        <v>9.1199999999999992</v>
      </c>
      <c r="J165" s="51"/>
      <c r="K165" s="51"/>
      <c r="L165" s="51"/>
      <c r="M165" s="9"/>
      <c r="N165" s="51">
        <f>'[1]20.04'!N176+N161+N159</f>
        <v>56.2</v>
      </c>
      <c r="O165" s="51"/>
      <c r="P165" s="10">
        <f>'[1]20.04'!P176+P161+P159</f>
        <v>335</v>
      </c>
      <c r="Q165" s="10">
        <f>'[1]20.04'!Q176+Q161+Q159</f>
        <v>1.54</v>
      </c>
    </row>
    <row r="166" spans="1:17" ht="13" x14ac:dyDescent="0.15">
      <c r="A166" s="81" t="s">
        <v>53</v>
      </c>
      <c r="B166" s="82"/>
      <c r="C166" s="82"/>
      <c r="D166" s="82"/>
      <c r="E166" s="83"/>
      <c r="F166" s="4">
        <f>F165+F157+F151+F133+F129</f>
        <v>1613</v>
      </c>
      <c r="G166" s="51">
        <f>G165+G157+G151+G133+G129</f>
        <v>44.47</v>
      </c>
      <c r="H166" s="51"/>
      <c r="I166" s="51">
        <f>I165+I157+I151+I133+I129</f>
        <v>39.099999999999994</v>
      </c>
      <c r="J166" s="51"/>
      <c r="K166" s="51"/>
      <c r="L166" s="51"/>
      <c r="M166" s="9"/>
      <c r="N166" s="51">
        <f>N165+N157+N151+N133+N129</f>
        <v>225.08</v>
      </c>
      <c r="O166" s="51"/>
      <c r="P166" s="3">
        <f>P165+P157+P151+P133+P129</f>
        <v>1449.1</v>
      </c>
      <c r="Q166" s="3">
        <f>Q165+Q157+Q151+Q133+Q129</f>
        <v>57.199999999999996</v>
      </c>
    </row>
    <row r="168" spans="1:17" ht="23" x14ac:dyDescent="0.15">
      <c r="E168" s="64" t="s">
        <v>2</v>
      </c>
      <c r="F168" s="64"/>
      <c r="G168" s="64"/>
    </row>
    <row r="169" spans="1:17" ht="16" x14ac:dyDescent="0.15">
      <c r="D169" s="52">
        <f>D114</f>
        <v>46136</v>
      </c>
      <c r="E169" s="52"/>
      <c r="F169" s="52"/>
      <c r="G169" s="52"/>
      <c r="H169" s="52"/>
      <c r="I169" s="52"/>
      <c r="J169" s="52"/>
    </row>
    <row r="171" spans="1:17" ht="18" x14ac:dyDescent="0.15">
      <c r="B171" s="65" t="s">
        <v>56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3" spans="1:17" ht="12" x14ac:dyDescent="0.15">
      <c r="A173" s="69" t="s">
        <v>3</v>
      </c>
      <c r="B173" s="69" t="s">
        <v>4</v>
      </c>
      <c r="C173" s="69" t="s">
        <v>5</v>
      </c>
      <c r="D173" s="69"/>
      <c r="E173" s="69"/>
      <c r="F173" s="69" t="s">
        <v>6</v>
      </c>
      <c r="G173" s="69" t="s">
        <v>7</v>
      </c>
      <c r="H173" s="69"/>
      <c r="I173" s="69"/>
      <c r="J173" s="69"/>
      <c r="K173" s="69"/>
      <c r="L173" s="69"/>
      <c r="M173" s="69"/>
      <c r="N173" s="69"/>
      <c r="O173" s="69" t="s">
        <v>8</v>
      </c>
      <c r="P173" s="69"/>
      <c r="Q173" s="69" t="s">
        <v>9</v>
      </c>
    </row>
    <row r="174" spans="1:17" ht="12" x14ac:dyDescent="0.15">
      <c r="A174" s="69"/>
      <c r="B174" s="69"/>
      <c r="C174" s="69"/>
      <c r="D174" s="69"/>
      <c r="E174" s="69"/>
      <c r="F174" s="69"/>
      <c r="G174" s="69" t="s">
        <v>10</v>
      </c>
      <c r="H174" s="69"/>
      <c r="I174" s="69" t="s">
        <v>11</v>
      </c>
      <c r="J174" s="69"/>
      <c r="K174" s="69"/>
      <c r="L174" s="69"/>
      <c r="M174" s="69" t="s">
        <v>12</v>
      </c>
      <c r="N174" s="69"/>
      <c r="O174" s="69"/>
      <c r="P174" s="69"/>
      <c r="Q174" s="69"/>
    </row>
    <row r="175" spans="1:17" ht="14" x14ac:dyDescent="0.15">
      <c r="A175" s="70" t="s">
        <v>13</v>
      </c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</row>
    <row r="176" spans="1:17" ht="12" customHeight="1" x14ac:dyDescent="0.15">
      <c r="A176" s="18" t="s">
        <v>14</v>
      </c>
      <c r="B176" s="18">
        <v>171</v>
      </c>
      <c r="C176" s="19" t="s">
        <v>73</v>
      </c>
      <c r="D176" s="19"/>
      <c r="E176" s="19"/>
      <c r="F176" s="18">
        <v>150</v>
      </c>
      <c r="G176" s="16">
        <v>5.55</v>
      </c>
      <c r="H176" s="16"/>
      <c r="I176" s="15"/>
      <c r="J176" s="16">
        <v>5.61</v>
      </c>
      <c r="K176" s="16"/>
      <c r="L176" s="16"/>
      <c r="M176" s="16"/>
      <c r="N176" s="16">
        <v>27.38</v>
      </c>
      <c r="O176" s="16"/>
      <c r="P176" s="16">
        <v>182.3</v>
      </c>
      <c r="Q176" s="16">
        <v>1.02</v>
      </c>
    </row>
    <row r="177" spans="1:17" ht="10.5" customHeight="1" x14ac:dyDescent="0.15">
      <c r="A177" s="18"/>
      <c r="B177" s="18"/>
      <c r="C177" s="17" t="s">
        <v>74</v>
      </c>
      <c r="D177" s="17"/>
      <c r="E177" s="17"/>
      <c r="F177" s="18"/>
      <c r="G177" s="16"/>
      <c r="H177" s="16"/>
      <c r="I177" s="15"/>
      <c r="J177" s="16"/>
      <c r="K177" s="16"/>
      <c r="L177" s="16"/>
      <c r="M177" s="16"/>
      <c r="N177" s="16"/>
      <c r="O177" s="16"/>
      <c r="P177" s="16"/>
      <c r="Q177" s="16"/>
    </row>
    <row r="178" spans="1:17" ht="12" customHeight="1" x14ac:dyDescent="0.15">
      <c r="A178" s="18" t="s">
        <v>14</v>
      </c>
      <c r="B178" s="18" t="s">
        <v>16</v>
      </c>
      <c r="C178" s="19" t="s">
        <v>17</v>
      </c>
      <c r="D178" s="19"/>
      <c r="E178" s="19"/>
      <c r="F178" s="18">
        <v>20</v>
      </c>
      <c r="G178" s="16">
        <v>1.5</v>
      </c>
      <c r="H178" s="16"/>
      <c r="I178" s="15"/>
      <c r="J178" s="16">
        <v>0.5</v>
      </c>
      <c r="K178" s="16"/>
      <c r="L178" s="16"/>
      <c r="M178" s="16"/>
      <c r="N178" s="16">
        <v>10.3</v>
      </c>
      <c r="O178" s="16"/>
      <c r="P178" s="16">
        <v>52</v>
      </c>
      <c r="Q178" s="16" t="s">
        <v>18</v>
      </c>
    </row>
    <row r="179" spans="1:17" ht="10.5" customHeight="1" x14ac:dyDescent="0.15">
      <c r="A179" s="18"/>
      <c r="B179" s="18"/>
      <c r="C179" s="21" t="s">
        <v>19</v>
      </c>
      <c r="D179" s="21"/>
      <c r="E179" s="21"/>
      <c r="F179" s="18"/>
      <c r="G179" s="16"/>
      <c r="H179" s="16"/>
      <c r="I179" s="15"/>
      <c r="J179" s="16"/>
      <c r="K179" s="16"/>
      <c r="L179" s="16"/>
      <c r="M179" s="16"/>
      <c r="N179" s="16"/>
      <c r="O179" s="16"/>
      <c r="P179" s="16"/>
      <c r="Q179" s="16"/>
    </row>
    <row r="180" spans="1:17" ht="12" customHeight="1" x14ac:dyDescent="0.15">
      <c r="A180" s="18" t="s">
        <v>14</v>
      </c>
      <c r="B180" s="18" t="s">
        <v>20</v>
      </c>
      <c r="C180" s="19" t="s">
        <v>21</v>
      </c>
      <c r="D180" s="19"/>
      <c r="E180" s="19"/>
      <c r="F180" s="18">
        <v>3</v>
      </c>
      <c r="G180" s="16">
        <v>0.02</v>
      </c>
      <c r="H180" s="16"/>
      <c r="I180" s="15"/>
      <c r="J180" s="16">
        <v>2.48</v>
      </c>
      <c r="K180" s="16"/>
      <c r="L180" s="16"/>
      <c r="M180" s="16"/>
      <c r="N180" s="16">
        <v>0.02</v>
      </c>
      <c r="O180" s="16"/>
      <c r="P180" s="16">
        <v>22.4</v>
      </c>
      <c r="Q180" s="16" t="s">
        <v>18</v>
      </c>
    </row>
    <row r="181" spans="1:17" ht="10.5" customHeight="1" x14ac:dyDescent="0.15">
      <c r="A181" s="18"/>
      <c r="B181" s="18"/>
      <c r="C181" s="21" t="s">
        <v>23</v>
      </c>
      <c r="D181" s="21"/>
      <c r="E181" s="21"/>
      <c r="F181" s="18"/>
      <c r="G181" s="16"/>
      <c r="H181" s="16"/>
      <c r="I181" s="15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8">
        <v>2013</v>
      </c>
      <c r="B182" s="18">
        <v>507</v>
      </c>
      <c r="C182" s="29" t="s">
        <v>39</v>
      </c>
      <c r="D182" s="19"/>
      <c r="E182" s="19"/>
      <c r="F182" s="31">
        <v>180</v>
      </c>
      <c r="G182" s="32">
        <v>1.3</v>
      </c>
      <c r="H182" s="32"/>
      <c r="I182" s="33"/>
      <c r="J182" s="32">
        <v>1.2</v>
      </c>
      <c r="K182" s="32"/>
      <c r="L182" s="32"/>
      <c r="M182" s="32"/>
      <c r="N182" s="32">
        <v>15.7</v>
      </c>
      <c r="O182" s="32"/>
      <c r="P182" s="32">
        <v>78.3</v>
      </c>
      <c r="Q182" s="32">
        <v>1.2</v>
      </c>
    </row>
    <row r="183" spans="1:17" ht="10.5" customHeight="1" x14ac:dyDescent="0.15">
      <c r="A183" s="18"/>
      <c r="B183" s="18"/>
      <c r="C183" s="30" t="s">
        <v>48</v>
      </c>
      <c r="D183" s="21"/>
      <c r="E183" s="21"/>
      <c r="F183" s="31"/>
      <c r="G183" s="32"/>
      <c r="H183" s="32"/>
      <c r="I183" s="33"/>
      <c r="J183" s="32"/>
      <c r="K183" s="32"/>
      <c r="L183" s="32"/>
      <c r="M183" s="32"/>
      <c r="N183" s="32"/>
      <c r="O183" s="32"/>
      <c r="P183" s="32"/>
      <c r="Q183" s="32"/>
    </row>
    <row r="184" spans="1:17" ht="13" x14ac:dyDescent="0.15">
      <c r="A184" s="50" t="s">
        <v>24</v>
      </c>
      <c r="B184" s="50"/>
      <c r="C184" s="50"/>
      <c r="D184" s="50"/>
      <c r="E184" s="50"/>
      <c r="F184" s="2">
        <f>F182+F180+F178+F176</f>
        <v>353</v>
      </c>
      <c r="G184" s="51">
        <f>G182+G180+G178+G176</f>
        <v>8.370000000000001</v>
      </c>
      <c r="H184" s="51"/>
      <c r="I184" s="51">
        <f>J182+J180+J178+J176</f>
        <v>9.7899999999999991</v>
      </c>
      <c r="J184" s="51"/>
      <c r="K184" s="51"/>
      <c r="L184" s="51"/>
      <c r="M184" s="9"/>
      <c r="N184" s="79">
        <f>N182+N180+N178+N176</f>
        <v>53.4</v>
      </c>
      <c r="O184" s="80"/>
      <c r="P184" s="10">
        <f>P182+P180+P178+P176</f>
        <v>335</v>
      </c>
      <c r="Q184" s="10">
        <f>Q182+Q180+Q178+Q176</f>
        <v>2.2199999999999998</v>
      </c>
    </row>
    <row r="185" spans="1:17" ht="14" x14ac:dyDescent="0.15">
      <c r="A185" s="70" t="s">
        <v>26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</row>
    <row r="186" spans="1:17" ht="12" customHeight="1" x14ac:dyDescent="0.15">
      <c r="A186" s="18" t="s">
        <v>14</v>
      </c>
      <c r="B186" s="18">
        <v>538</v>
      </c>
      <c r="C186" s="29" t="s">
        <v>60</v>
      </c>
      <c r="D186" s="19"/>
      <c r="E186" s="19"/>
      <c r="F186" s="18">
        <v>100</v>
      </c>
      <c r="G186" s="16">
        <v>0.35</v>
      </c>
      <c r="H186" s="16"/>
      <c r="I186" s="15"/>
      <c r="J186" s="16">
        <v>0.15</v>
      </c>
      <c r="K186" s="16"/>
      <c r="L186" s="16"/>
      <c r="M186" s="16"/>
      <c r="N186" s="16">
        <v>11.4</v>
      </c>
      <c r="O186" s="16"/>
      <c r="P186" s="84">
        <v>48.3</v>
      </c>
      <c r="Q186" s="84">
        <v>35</v>
      </c>
    </row>
    <row r="187" spans="1:17" ht="10.5" customHeight="1" x14ac:dyDescent="0.15">
      <c r="A187" s="18"/>
      <c r="B187" s="18"/>
      <c r="C187" s="21" t="s">
        <v>61</v>
      </c>
      <c r="D187" s="21"/>
      <c r="E187" s="21"/>
      <c r="F187" s="18"/>
      <c r="G187" s="16"/>
      <c r="H187" s="16"/>
      <c r="I187" s="15"/>
      <c r="J187" s="16"/>
      <c r="K187" s="16"/>
      <c r="L187" s="16"/>
      <c r="M187" s="16"/>
      <c r="N187" s="16"/>
      <c r="O187" s="16"/>
      <c r="P187" s="84"/>
      <c r="Q187" s="84"/>
    </row>
    <row r="188" spans="1:17" ht="13" x14ac:dyDescent="0.15">
      <c r="A188" s="50" t="s">
        <v>24</v>
      </c>
      <c r="B188" s="50"/>
      <c r="C188" s="50"/>
      <c r="D188" s="50"/>
      <c r="E188" s="50"/>
      <c r="F188" s="2">
        <f>F186</f>
        <v>100</v>
      </c>
      <c r="G188" s="51">
        <f>G186</f>
        <v>0.35</v>
      </c>
      <c r="H188" s="51"/>
      <c r="I188" s="51">
        <f>J186</f>
        <v>0.15</v>
      </c>
      <c r="J188" s="51"/>
      <c r="K188" s="51"/>
      <c r="L188" s="51"/>
      <c r="M188" s="9"/>
      <c r="N188" s="51">
        <f>N186</f>
        <v>11.4</v>
      </c>
      <c r="O188" s="51"/>
      <c r="P188" s="3">
        <f>P186</f>
        <v>48.3</v>
      </c>
      <c r="Q188" s="3">
        <f>Q186</f>
        <v>35</v>
      </c>
    </row>
    <row r="189" spans="1:17" ht="14" x14ac:dyDescent="0.15">
      <c r="A189" s="70" t="s">
        <v>27</v>
      </c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</row>
    <row r="190" spans="1:17" ht="12" customHeight="1" x14ac:dyDescent="0.15">
      <c r="A190" s="11">
        <v>2013</v>
      </c>
      <c r="B190" s="11">
        <v>121</v>
      </c>
      <c r="C190" s="12" t="s">
        <v>57</v>
      </c>
      <c r="D190" s="12"/>
      <c r="E190" s="12"/>
      <c r="F190" s="11">
        <v>30</v>
      </c>
      <c r="G190" s="13">
        <v>0.76</v>
      </c>
      <c r="H190" s="13"/>
      <c r="I190" s="14"/>
      <c r="J190" s="13">
        <v>3.56</v>
      </c>
      <c r="K190" s="13"/>
      <c r="L190" s="13"/>
      <c r="M190" s="13"/>
      <c r="N190" s="13">
        <v>3.08</v>
      </c>
      <c r="O190" s="13"/>
      <c r="P190" s="13">
        <v>47.6</v>
      </c>
      <c r="Q190" s="13">
        <v>1.52</v>
      </c>
    </row>
    <row r="191" spans="1:17" ht="10.5" customHeight="1" x14ac:dyDescent="0.15">
      <c r="A191" s="11"/>
      <c r="B191" s="11"/>
      <c r="C191" s="20"/>
      <c r="D191" s="20"/>
      <c r="E191" s="20"/>
      <c r="F191" s="11"/>
      <c r="G191" s="13"/>
      <c r="H191" s="13"/>
      <c r="I191" s="14"/>
      <c r="J191" s="13"/>
      <c r="K191" s="13"/>
      <c r="L191" s="13"/>
      <c r="M191" s="13"/>
      <c r="N191" s="13"/>
      <c r="O191" s="13"/>
      <c r="P191" s="13"/>
      <c r="Q191" s="13"/>
    </row>
    <row r="192" spans="1:17" ht="12" customHeight="1" x14ac:dyDescent="0.15">
      <c r="A192" s="18" t="s">
        <v>14</v>
      </c>
      <c r="B192" s="18">
        <v>148</v>
      </c>
      <c r="C192" s="19" t="s">
        <v>71</v>
      </c>
      <c r="D192" s="19"/>
      <c r="E192" s="19"/>
      <c r="F192" s="18">
        <v>150</v>
      </c>
      <c r="G192" s="16">
        <v>2.2000000000000002</v>
      </c>
      <c r="H192" s="16"/>
      <c r="I192" s="15"/>
      <c r="J192" s="16">
        <v>2.64</v>
      </c>
      <c r="K192" s="16"/>
      <c r="L192" s="16"/>
      <c r="M192" s="16"/>
      <c r="N192" s="16">
        <v>9.17</v>
      </c>
      <c r="O192" s="16"/>
      <c r="P192" s="16">
        <v>69.3</v>
      </c>
      <c r="Q192" s="16">
        <v>9.42</v>
      </c>
    </row>
    <row r="193" spans="1:17" ht="10.5" customHeight="1" x14ac:dyDescent="0.15">
      <c r="A193" s="18"/>
      <c r="B193" s="18"/>
      <c r="C193" s="23" t="s">
        <v>72</v>
      </c>
      <c r="D193" s="23"/>
      <c r="E193" s="23"/>
      <c r="F193" s="18"/>
      <c r="G193" s="16"/>
      <c r="H193" s="16"/>
      <c r="I193" s="15"/>
      <c r="J193" s="16"/>
      <c r="K193" s="16"/>
      <c r="L193" s="16"/>
      <c r="M193" s="16"/>
      <c r="N193" s="16"/>
      <c r="O193" s="16"/>
      <c r="P193" s="16"/>
      <c r="Q193" s="16"/>
    </row>
    <row r="194" spans="1:17" ht="10.5" customHeight="1" x14ac:dyDescent="0.15">
      <c r="A194" s="11" t="s">
        <v>14</v>
      </c>
      <c r="B194" s="11" t="s">
        <v>28</v>
      </c>
      <c r="C194" s="12" t="s">
        <v>29</v>
      </c>
      <c r="D194" s="12"/>
      <c r="E194" s="12"/>
      <c r="F194" s="11">
        <v>6</v>
      </c>
      <c r="G194" s="13">
        <v>0.16</v>
      </c>
      <c r="H194" s="13"/>
      <c r="I194" s="14"/>
      <c r="J194" s="13">
        <v>0.9</v>
      </c>
      <c r="K194" s="13"/>
      <c r="L194" s="13"/>
      <c r="M194" s="13"/>
      <c r="N194" s="13">
        <v>0.22</v>
      </c>
      <c r="O194" s="13"/>
      <c r="P194" s="13">
        <v>9.7200000000000006</v>
      </c>
      <c r="Q194" s="13">
        <v>0.02</v>
      </c>
    </row>
    <row r="195" spans="1:17" ht="10.5" customHeight="1" x14ac:dyDescent="0.15">
      <c r="A195" s="11"/>
      <c r="B195" s="11"/>
      <c r="C195" s="20" t="s">
        <v>30</v>
      </c>
      <c r="D195" s="20"/>
      <c r="E195" s="20"/>
      <c r="F195" s="11"/>
      <c r="G195" s="13"/>
      <c r="H195" s="13"/>
      <c r="I195" s="14"/>
      <c r="J195" s="13"/>
      <c r="K195" s="13"/>
      <c r="L195" s="13"/>
      <c r="M195" s="13"/>
      <c r="N195" s="13"/>
      <c r="O195" s="13"/>
      <c r="P195" s="13"/>
      <c r="Q195" s="13"/>
    </row>
    <row r="196" spans="1:17" ht="10.5" customHeight="1" x14ac:dyDescent="0.15">
      <c r="A196" s="27">
        <v>2013</v>
      </c>
      <c r="B196" s="27">
        <v>417</v>
      </c>
      <c r="C196" s="26" t="s">
        <v>68</v>
      </c>
      <c r="D196" s="26"/>
      <c r="E196" s="26"/>
      <c r="F196" s="27">
        <v>60</v>
      </c>
      <c r="G196" s="24">
        <v>9.0299999999999994</v>
      </c>
      <c r="H196" s="24"/>
      <c r="I196" s="28"/>
      <c r="J196" s="24">
        <v>6.45</v>
      </c>
      <c r="K196" s="24"/>
      <c r="L196" s="24"/>
      <c r="M196" s="24"/>
      <c r="N196" s="24">
        <v>5.6</v>
      </c>
      <c r="O196" s="24"/>
      <c r="P196" s="24">
        <v>114</v>
      </c>
      <c r="Q196" s="24">
        <v>0.52</v>
      </c>
    </row>
    <row r="197" spans="1:17" ht="10.5" customHeight="1" x14ac:dyDescent="0.15">
      <c r="A197" s="27"/>
      <c r="B197" s="27"/>
      <c r="C197" s="25" t="s">
        <v>67</v>
      </c>
      <c r="D197" s="25"/>
      <c r="E197" s="25"/>
      <c r="F197" s="27"/>
      <c r="G197" s="24"/>
      <c r="H197" s="24"/>
      <c r="I197" s="28"/>
      <c r="J197" s="24"/>
      <c r="K197" s="24"/>
      <c r="L197" s="24"/>
      <c r="M197" s="24"/>
      <c r="N197" s="24"/>
      <c r="O197" s="24"/>
      <c r="P197" s="24"/>
      <c r="Q197" s="24"/>
    </row>
    <row r="198" spans="1:17" ht="12" customHeight="1" x14ac:dyDescent="0.15">
      <c r="A198" s="47" t="s">
        <v>14</v>
      </c>
      <c r="B198" s="11">
        <v>297</v>
      </c>
      <c r="C198" s="49" t="s">
        <v>62</v>
      </c>
      <c r="D198" s="12"/>
      <c r="E198" s="12"/>
      <c r="F198" s="11">
        <v>100</v>
      </c>
      <c r="G198" s="13">
        <v>4.9000000000000004</v>
      </c>
      <c r="H198" s="13"/>
      <c r="I198" s="14"/>
      <c r="J198" s="13">
        <v>0.6</v>
      </c>
      <c r="K198" s="13"/>
      <c r="L198" s="13"/>
      <c r="M198" s="13"/>
      <c r="N198" s="13">
        <v>25.2</v>
      </c>
      <c r="O198" s="13"/>
      <c r="P198" s="13">
        <v>125.8</v>
      </c>
      <c r="Q198" s="13">
        <v>0.01</v>
      </c>
    </row>
    <row r="199" spans="1:17" ht="10.5" customHeight="1" x14ac:dyDescent="0.15">
      <c r="A199" s="48"/>
      <c r="B199" s="11"/>
      <c r="C199" s="22" t="s">
        <v>63</v>
      </c>
      <c r="D199" s="20"/>
      <c r="E199" s="20"/>
      <c r="F199" s="11"/>
      <c r="G199" s="13"/>
      <c r="H199" s="13"/>
      <c r="I199" s="14"/>
      <c r="J199" s="13"/>
      <c r="K199" s="13"/>
      <c r="L199" s="13"/>
      <c r="M199" s="13"/>
      <c r="N199" s="13"/>
      <c r="O199" s="13"/>
      <c r="P199" s="13"/>
      <c r="Q199" s="13"/>
    </row>
    <row r="200" spans="1:17" ht="12" customHeight="1" x14ac:dyDescent="0.15">
      <c r="A200" s="18" t="s">
        <v>14</v>
      </c>
      <c r="B200" s="18" t="s">
        <v>32</v>
      </c>
      <c r="C200" s="19" t="s">
        <v>33</v>
      </c>
      <c r="D200" s="19"/>
      <c r="E200" s="19"/>
      <c r="F200" s="18">
        <v>20</v>
      </c>
      <c r="G200" s="16">
        <v>1.5</v>
      </c>
      <c r="H200" s="16"/>
      <c r="I200" s="15"/>
      <c r="J200" s="16">
        <v>0.16</v>
      </c>
      <c r="K200" s="16"/>
      <c r="L200" s="16"/>
      <c r="M200" s="16"/>
      <c r="N200" s="16">
        <v>9.83</v>
      </c>
      <c r="O200" s="16"/>
      <c r="P200" s="16">
        <v>46.6</v>
      </c>
      <c r="Q200" s="16" t="s">
        <v>18</v>
      </c>
    </row>
    <row r="201" spans="1:17" ht="10.5" customHeight="1" x14ac:dyDescent="0.15">
      <c r="A201" s="18"/>
      <c r="B201" s="18"/>
      <c r="C201" s="21" t="s">
        <v>50</v>
      </c>
      <c r="D201" s="21"/>
      <c r="E201" s="21"/>
      <c r="F201" s="18"/>
      <c r="G201" s="16"/>
      <c r="H201" s="16"/>
      <c r="I201" s="15"/>
      <c r="J201" s="16"/>
      <c r="K201" s="16"/>
      <c r="L201" s="16"/>
      <c r="M201" s="16"/>
      <c r="N201" s="16"/>
      <c r="O201" s="16"/>
      <c r="P201" s="16"/>
      <c r="Q201" s="16"/>
    </row>
    <row r="202" spans="1:17" ht="12" customHeight="1" x14ac:dyDescent="0.15">
      <c r="A202" s="18" t="s">
        <v>14</v>
      </c>
      <c r="B202" s="18" t="s">
        <v>34</v>
      </c>
      <c r="C202" s="19" t="s">
        <v>35</v>
      </c>
      <c r="D202" s="19"/>
      <c r="E202" s="19"/>
      <c r="F202" s="18">
        <v>10</v>
      </c>
      <c r="G202" s="16">
        <v>0.66</v>
      </c>
      <c r="H202" s="16"/>
      <c r="I202" s="15"/>
      <c r="J202" s="16">
        <v>0.1</v>
      </c>
      <c r="K202" s="16"/>
      <c r="L202" s="16"/>
      <c r="M202" s="16"/>
      <c r="N202" s="16">
        <v>3.3</v>
      </c>
      <c r="O202" s="16"/>
      <c r="P202" s="16">
        <v>17.100000000000001</v>
      </c>
      <c r="Q202" s="16" t="s">
        <v>18</v>
      </c>
    </row>
    <row r="203" spans="1:17" ht="10.5" customHeight="1" x14ac:dyDescent="0.15">
      <c r="A203" s="18"/>
      <c r="B203" s="18"/>
      <c r="C203" s="21" t="s">
        <v>37</v>
      </c>
      <c r="D203" s="21"/>
      <c r="E203" s="21"/>
      <c r="F203" s="18"/>
      <c r="G203" s="16"/>
      <c r="H203" s="16"/>
      <c r="I203" s="15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8">
        <v>2013</v>
      </c>
      <c r="B204" s="18">
        <v>527</v>
      </c>
      <c r="C204" s="19" t="s">
        <v>51</v>
      </c>
      <c r="D204" s="19"/>
      <c r="E204" s="19"/>
      <c r="F204" s="18" t="s">
        <v>45</v>
      </c>
      <c r="G204" s="16">
        <v>0.38</v>
      </c>
      <c r="H204" s="16"/>
      <c r="I204" s="15"/>
      <c r="J204" s="16">
        <v>0</v>
      </c>
      <c r="K204" s="16"/>
      <c r="L204" s="16"/>
      <c r="M204" s="16"/>
      <c r="N204" s="16">
        <v>20.3</v>
      </c>
      <c r="O204" s="16"/>
      <c r="P204" s="16">
        <v>82.5</v>
      </c>
      <c r="Q204" s="16">
        <v>0.4</v>
      </c>
    </row>
    <row r="205" spans="1:17" ht="10.5" customHeight="1" x14ac:dyDescent="0.15">
      <c r="A205" s="18"/>
      <c r="B205" s="18"/>
      <c r="C205" s="21" t="s">
        <v>52</v>
      </c>
      <c r="D205" s="21"/>
      <c r="E205" s="21"/>
      <c r="F205" s="18"/>
      <c r="G205" s="16"/>
      <c r="H205" s="16"/>
      <c r="I205" s="15"/>
      <c r="J205" s="16"/>
      <c r="K205" s="16"/>
      <c r="L205" s="16"/>
      <c r="M205" s="16"/>
      <c r="N205" s="16"/>
      <c r="O205" s="16"/>
      <c r="P205" s="16"/>
      <c r="Q205" s="16"/>
    </row>
    <row r="206" spans="1:17" ht="13" x14ac:dyDescent="0.15">
      <c r="A206" s="50" t="s">
        <v>24</v>
      </c>
      <c r="B206" s="50"/>
      <c r="C206" s="50"/>
      <c r="D206" s="50"/>
      <c r="E206" s="50"/>
      <c r="F206" s="2">
        <f>F204+F202+F200+F198+F196+F192+F190</f>
        <v>520</v>
      </c>
      <c r="G206" s="51">
        <f>G204+G202+G200+G198+G196+G192+G190</f>
        <v>19.43</v>
      </c>
      <c r="H206" s="51"/>
      <c r="I206" s="51">
        <f>J204+J202+J200+J198+J196+J192+J190</f>
        <v>13.510000000000002</v>
      </c>
      <c r="J206" s="51"/>
      <c r="K206" s="51"/>
      <c r="L206" s="51"/>
      <c r="M206" s="9"/>
      <c r="N206" s="51">
        <f>N204+N202+N200+N198+N196+N192+N190</f>
        <v>76.47999999999999</v>
      </c>
      <c r="O206" s="51"/>
      <c r="P206" s="10">
        <f>P204+P202+P200+P198+P196+P192+P190</f>
        <v>502.90000000000003</v>
      </c>
      <c r="Q206" s="10">
        <f>Q204+Q202+Q200+Q198+Q196+Q192+Q190</f>
        <v>11.87</v>
      </c>
    </row>
    <row r="207" spans="1:17" ht="14" x14ac:dyDescent="0.15">
      <c r="A207" s="70" t="s">
        <v>38</v>
      </c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</row>
    <row r="208" spans="1:17" ht="12" customHeight="1" x14ac:dyDescent="0.15">
      <c r="A208" s="18">
        <v>2013</v>
      </c>
      <c r="B208" s="18">
        <v>534</v>
      </c>
      <c r="C208" s="19" t="s">
        <v>64</v>
      </c>
      <c r="D208" s="19"/>
      <c r="E208" s="19"/>
      <c r="F208" s="31">
        <v>190</v>
      </c>
      <c r="G208" s="32">
        <v>5.5</v>
      </c>
      <c r="H208" s="32"/>
      <c r="I208" s="33"/>
      <c r="J208" s="32">
        <v>4.8</v>
      </c>
      <c r="K208" s="32"/>
      <c r="L208" s="32"/>
      <c r="M208" s="32"/>
      <c r="N208" s="32">
        <v>9.1</v>
      </c>
      <c r="O208" s="32"/>
      <c r="P208" s="32">
        <v>101</v>
      </c>
      <c r="Q208" s="32">
        <v>2.5</v>
      </c>
    </row>
    <row r="209" spans="1:17" ht="10.5" customHeight="1" x14ac:dyDescent="0.15">
      <c r="A209" s="18"/>
      <c r="B209" s="18"/>
      <c r="C209" s="21"/>
      <c r="D209" s="21"/>
      <c r="E209" s="21"/>
      <c r="F209" s="31"/>
      <c r="G209" s="32"/>
      <c r="H209" s="32"/>
      <c r="I209" s="33"/>
      <c r="J209" s="32"/>
      <c r="K209" s="32"/>
      <c r="L209" s="32"/>
      <c r="M209" s="32"/>
      <c r="N209" s="32"/>
      <c r="O209" s="32"/>
      <c r="P209" s="32"/>
      <c r="Q209" s="32"/>
    </row>
    <row r="210" spans="1:17" ht="10.5" customHeight="1" x14ac:dyDescent="0.15">
      <c r="A210" s="18">
        <v>2013</v>
      </c>
      <c r="B210" s="18">
        <v>562</v>
      </c>
      <c r="C210" s="19" t="s">
        <v>75</v>
      </c>
      <c r="D210" s="19"/>
      <c r="E210" s="19"/>
      <c r="F210" s="18">
        <v>50</v>
      </c>
      <c r="G210" s="16">
        <v>3.69</v>
      </c>
      <c r="H210" s="16"/>
      <c r="I210" s="15"/>
      <c r="J210" s="16">
        <v>1.73</v>
      </c>
      <c r="K210" s="16"/>
      <c r="L210" s="16"/>
      <c r="M210" s="16"/>
      <c r="N210" s="16">
        <v>18.5</v>
      </c>
      <c r="O210" s="16"/>
      <c r="P210" s="16">
        <v>126.9</v>
      </c>
      <c r="Q210" s="16">
        <v>4.59</v>
      </c>
    </row>
    <row r="211" spans="1:17" ht="10.5" customHeight="1" x14ac:dyDescent="0.15">
      <c r="A211" s="18"/>
      <c r="B211" s="18"/>
      <c r="C211" s="21" t="s">
        <v>76</v>
      </c>
      <c r="D211" s="21"/>
      <c r="E211" s="21"/>
      <c r="F211" s="18"/>
      <c r="G211" s="16"/>
      <c r="H211" s="16"/>
      <c r="I211" s="15"/>
      <c r="J211" s="16"/>
      <c r="K211" s="16"/>
      <c r="L211" s="16"/>
      <c r="M211" s="16"/>
      <c r="N211" s="16"/>
      <c r="O211" s="16"/>
      <c r="P211" s="16"/>
      <c r="Q211" s="16"/>
    </row>
    <row r="212" spans="1:17" ht="13" x14ac:dyDescent="0.15">
      <c r="A212" s="50" t="s">
        <v>24</v>
      </c>
      <c r="B212" s="50"/>
      <c r="C212" s="50"/>
      <c r="D212" s="50"/>
      <c r="E212" s="50"/>
      <c r="F212" s="2">
        <f>F210+F208</f>
        <v>240</v>
      </c>
      <c r="G212" s="51">
        <f>G210+G208</f>
        <v>9.19</v>
      </c>
      <c r="H212" s="51"/>
      <c r="I212" s="51">
        <f>J210+J208</f>
        <v>6.5299999999999994</v>
      </c>
      <c r="J212" s="51"/>
      <c r="K212" s="51"/>
      <c r="L212" s="51"/>
      <c r="M212" s="9"/>
      <c r="N212" s="51">
        <f>N210+N208</f>
        <v>27.6</v>
      </c>
      <c r="O212" s="51"/>
      <c r="P212" s="10">
        <f>P210+P208</f>
        <v>227.9</v>
      </c>
      <c r="Q212" s="10">
        <f>Q210+Q208</f>
        <v>7.09</v>
      </c>
    </row>
    <row r="213" spans="1:17" ht="13" x14ac:dyDescent="0.15">
      <c r="A213" s="81" t="s">
        <v>53</v>
      </c>
      <c r="B213" s="82"/>
      <c r="C213" s="82"/>
      <c r="D213" s="82"/>
      <c r="E213" s="83"/>
      <c r="F213" s="4">
        <f>F212+F206+F188+F184</f>
        <v>1213</v>
      </c>
      <c r="G213" s="51">
        <f>G212+G206+G188+G184</f>
        <v>37.340000000000003</v>
      </c>
      <c r="H213" s="51"/>
      <c r="I213" s="51">
        <f>I206+I188+I184</f>
        <v>23.450000000000003</v>
      </c>
      <c r="J213" s="51"/>
      <c r="K213" s="51"/>
      <c r="L213" s="51"/>
      <c r="M213" s="9"/>
      <c r="N213" s="51">
        <f>N206+N188+N184</f>
        <v>141.28</v>
      </c>
      <c r="O213" s="51"/>
      <c r="P213" s="3">
        <f>P206+P188+P184</f>
        <v>886.2</v>
      </c>
      <c r="Q213" s="3">
        <f>Q212+Q206+Q188+Q184</f>
        <v>56.18</v>
      </c>
    </row>
  </sheetData>
  <mergeCells count="894"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2026-06-16T17:38:58Z</dcterms:modified>
</cp:coreProperties>
</file>