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EEC8195D-07A3-1148-BF2D-FB22063ACE8E}" xr6:coauthVersionLast="47" xr6:coauthVersionMax="47" xr10:uidLastSave="{00000000-0000-0000-0000-000000000000}"/>
  <bookViews>
    <workbookView xWindow="680" yWindow="1100" windowWidth="27840" windowHeight="16240" xr2:uid="{B8B1682D-CB95-1F46-ADDF-23A56286A0AB}"/>
  </bookViews>
  <sheets>
    <sheet name="06.04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2" i="1"/>
  <c r="G42" i="1"/>
  <c r="I42" i="1"/>
  <c r="N42" i="1"/>
  <c r="P42" i="1"/>
  <c r="Q42" i="1"/>
  <c r="F48" i="1"/>
  <c r="G48" i="1"/>
  <c r="I48" i="1"/>
  <c r="N48" i="1"/>
  <c r="P48" i="1"/>
  <c r="Q48" i="1"/>
  <c r="F56" i="1"/>
  <c r="G56" i="1"/>
  <c r="I56" i="1"/>
  <c r="I57" i="1" s="1"/>
  <c r="N56" i="1"/>
  <c r="N57" i="1" s="1"/>
  <c r="P56" i="1"/>
  <c r="P57" i="1" s="1"/>
  <c r="Q56" i="1"/>
  <c r="Q57" i="1" s="1"/>
  <c r="F57" i="1"/>
  <c r="G57" i="1"/>
  <c r="D65" i="1"/>
  <c r="D110" i="1" s="1"/>
  <c r="D163" i="1" s="1"/>
  <c r="F80" i="1"/>
  <c r="G80" i="1"/>
  <c r="I80" i="1"/>
  <c r="N80" i="1"/>
  <c r="P80" i="1"/>
  <c r="Q80" i="1"/>
  <c r="F84" i="1"/>
  <c r="G84" i="1"/>
  <c r="I84" i="1"/>
  <c r="N84" i="1"/>
  <c r="P84" i="1"/>
  <c r="Q84" i="1"/>
  <c r="F100" i="1"/>
  <c r="G100" i="1"/>
  <c r="I100" i="1"/>
  <c r="N100" i="1"/>
  <c r="P100" i="1"/>
  <c r="Q100" i="1"/>
  <c r="Q107" i="1" s="1"/>
  <c r="F106" i="1"/>
  <c r="F107" i="1" s="1"/>
  <c r="G106" i="1"/>
  <c r="I106" i="1"/>
  <c r="N106" i="1"/>
  <c r="N107" i="1" s="1"/>
  <c r="P106" i="1"/>
  <c r="P107" i="1" s="1"/>
  <c r="Q106" i="1"/>
  <c r="G107" i="1"/>
  <c r="I107" i="1"/>
  <c r="F125" i="1"/>
  <c r="G125" i="1"/>
  <c r="I125" i="1"/>
  <c r="N125" i="1"/>
  <c r="P125" i="1"/>
  <c r="Q125" i="1"/>
  <c r="F129" i="1"/>
  <c r="G129" i="1"/>
  <c r="I129" i="1"/>
  <c r="N129" i="1"/>
  <c r="P129" i="1"/>
  <c r="Q129" i="1"/>
  <c r="F145" i="1"/>
  <c r="G145" i="1"/>
  <c r="I145" i="1"/>
  <c r="N145" i="1"/>
  <c r="P145" i="1"/>
  <c r="Q145" i="1"/>
  <c r="F151" i="1"/>
  <c r="G151" i="1"/>
  <c r="I151" i="1"/>
  <c r="N151" i="1"/>
  <c r="P151" i="1"/>
  <c r="Q151" i="1"/>
  <c r="F159" i="1"/>
  <c r="F160" i="1" s="1"/>
  <c r="G159" i="1"/>
  <c r="G160" i="1" s="1"/>
  <c r="I159" i="1"/>
  <c r="I160" i="1" s="1"/>
  <c r="N159" i="1"/>
  <c r="N160" i="1" s="1"/>
  <c r="P159" i="1"/>
  <c r="Q159" i="1"/>
  <c r="P160" i="1"/>
  <c r="Q160" i="1"/>
  <c r="F178" i="1"/>
  <c r="G178" i="1"/>
  <c r="I178" i="1"/>
  <c r="N178" i="1"/>
  <c r="P178" i="1"/>
  <c r="Q178" i="1"/>
  <c r="F182" i="1"/>
  <c r="G182" i="1"/>
  <c r="I182" i="1"/>
  <c r="N182" i="1"/>
  <c r="P182" i="1"/>
  <c r="Q182" i="1"/>
  <c r="F200" i="1"/>
  <c r="G200" i="1"/>
  <c r="I200" i="1"/>
  <c r="I207" i="1" s="1"/>
  <c r="N200" i="1"/>
  <c r="P200" i="1"/>
  <c r="Q200" i="1"/>
  <c r="F206" i="1"/>
  <c r="F207" i="1" s="1"/>
  <c r="G206" i="1"/>
  <c r="G207" i="1" s="1"/>
  <c r="I206" i="1"/>
  <c r="N206" i="1"/>
  <c r="P206" i="1"/>
  <c r="Q206" i="1"/>
  <c r="N207" i="1"/>
  <c r="P207" i="1"/>
  <c r="Q207" i="1"/>
</calcChain>
</file>

<file path=xl/sharedStrings.xml><?xml version="1.0" encoding="utf-8"?>
<sst xmlns="http://schemas.openxmlformats.org/spreadsheetml/2006/main" count="310" uniqueCount="75">
  <si>
    <t>Всего :</t>
  </si>
  <si>
    <t>Итого</t>
  </si>
  <si>
    <t>(мука, сахар, масло сливочное, яйцо, дрожжи, яблоко масло растительное)</t>
  </si>
  <si>
    <t>ШАНЕЖКА С ЯБЛОКОМ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</si>
  <si>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</si>
  <si>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</si>
  <si>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</si>
  <si>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</si>
  <si>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</si>
  <si>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</si>
  <si>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</si>
  <si>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</si>
  <si>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ОБЕДЕННЫЙ</t>
  </si>
  <si>
    <t>115</t>
  </si>
  <si>
    <t>2013</t>
  </si>
  <si>
    <t>(хлеб пшеничн.формовой, мука высш.сорт)</t>
  </si>
  <si>
    <t>ХЛЕБ ПШЕНИЧНЫЙ</t>
  </si>
  <si>
    <t>114</t>
  </si>
  <si>
    <t>( макаронные изделия, масло сливочное, соль йодированная)</t>
  </si>
  <si>
    <t>МАКАРОНЫ ОТВАРНЫЕ</t>
  </si>
  <si>
    <t>(говядина, молоко мука, соль йодированная, масло сливочное)</t>
  </si>
  <si>
    <t>КОТЛЕТА ИЗ ГОВЯДИНЫ</t>
  </si>
  <si>
    <t>(сметана 15% жирности)</t>
  </si>
  <si>
    <t>СМЕТАНА</t>
  </si>
  <si>
    <t>488</t>
  </si>
  <si>
    <t>(картофель,крупа, морковь, лук, огурцы солёный, масло растительное)</t>
  </si>
  <si>
    <t>РАССОЛЬНИК "ЛЕНИНГРАДСКИЙ"</t>
  </si>
  <si>
    <t>ОГУРЕЦ СОЛЁНЫЙ</t>
  </si>
  <si>
    <t>Обед</t>
  </si>
  <si>
    <t>СОК ЯБЛОЧНЫЙ</t>
  </si>
  <si>
    <t>II Завтрак</t>
  </si>
  <si>
    <t>(чай черный байховый, вода питьевая, сахар песок)</t>
  </si>
  <si>
    <t>ЧАЙ С САХАРОМ</t>
  </si>
  <si>
    <t>457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</si>
  <si>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</si>
  <si>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</si>
  <si>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</si>
  <si>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</si>
  <si>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</si>
  <si>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</si>
  <si>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(молоко пастер. 2,5% жирности, вода питьевая, масло сладко-сливочное несоленое, сахар песок, крупа рисовая)</t>
  </si>
  <si>
    <t>КАША РИСОВАЯ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</si>
  <si>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</si>
  <si>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</si>
  <si>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</si>
  <si>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</si>
  <si>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</si>
  <si>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</si>
  <si>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</si>
  <si>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</si>
  <si>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</si>
  <si>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</si>
  <si>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</si>
  <si>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</si>
  <si>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</si>
  <si>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концентрат киселя, сахар, вода</t>
  </si>
  <si>
    <t>КИСЕЛЬ</t>
  </si>
  <si>
    <t>(крупа ячневая, молоко 2,5%, масло сливочное, сахар, вода)</t>
  </si>
  <si>
    <t>КАША ЯЧНЕВАЯ</t>
  </si>
  <si>
    <t>Ужин</t>
  </si>
  <si>
    <t>( капуста, говядина, морковь, лук, томатное пюре,  масло растительное, соль йодированная)</t>
  </si>
  <si>
    <t>БИГУС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</si>
  <si>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</si>
  <si>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</si>
  <si>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</si>
  <si>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</si>
  <si>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</si>
  <si>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</si>
  <si>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</si>
  <si>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</si>
  <si>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</si>
  <si>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</si>
  <si>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</si>
  <si>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200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</si>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</sst>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65" fontId="11" fillId="0" borderId="0" xfId="1" applyNumberFormat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2" fontId="2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4F483148-6998-5746-AC9C-8772EA2E95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5A496-9CDB-0743-9CE7-FD7975D61D2F}">
  <dimension ref="A1:R207"/>
  <sheetViews>
    <sheetView tabSelected="1" workbookViewId="0">
      <selection activeCell="C16" sqref="C16:E16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55" t="s">
        <v>72</v>
      </c>
      <c r="M1" s="55"/>
      <c r="N1" s="55"/>
      <c r="O1" s="55"/>
      <c r="P1" s="55"/>
      <c r="Q1" s="55"/>
      <c r="R1" s="55"/>
    </row>
    <row r="2" spans="1:18" ht="8.25" customHeight="1" x14ac:dyDescent="0.15">
      <c r="L2" s="19"/>
      <c r="M2" s="19"/>
      <c r="N2" s="19"/>
      <c r="O2" s="19"/>
      <c r="P2" s="19"/>
      <c r="Q2" s="19"/>
      <c r="R2" s="19"/>
    </row>
    <row r="3" spans="1:18" ht="14" customHeight="1" x14ac:dyDescent="0.15">
      <c r="L3" s="19" t="s">
        <v>71</v>
      </c>
      <c r="M3" s="19"/>
      <c r="N3" s="19"/>
      <c r="O3" s="19"/>
      <c r="P3" s="19"/>
      <c r="Q3" s="19"/>
      <c r="R3" s="19"/>
    </row>
    <row r="4" spans="1:18" ht="14" customHeight="1" x14ac:dyDescent="0.15">
      <c r="L4" s="19" t="s">
        <v>70</v>
      </c>
      <c r="M4" s="19"/>
      <c r="N4" s="19"/>
      <c r="O4" s="19"/>
      <c r="P4" s="19"/>
      <c r="Q4" s="19"/>
      <c r="R4" s="19"/>
    </row>
    <row r="5" spans="1:18" ht="14" customHeight="1" x14ac:dyDescent="0.15">
      <c r="L5" s="19" t="s">
        <v>69</v>
      </c>
      <c r="M5" s="19"/>
      <c r="N5" s="19"/>
      <c r="O5" s="19"/>
      <c r="P5" s="19"/>
      <c r="Q5" s="19"/>
      <c r="R5" s="19"/>
    </row>
    <row r="6" spans="1:18" ht="18" customHeight="1" x14ac:dyDescent="0.15">
      <c r="E6" s="49" t="s">
        <v>54</v>
      </c>
      <c r="F6" s="49"/>
      <c r="G6" s="49"/>
    </row>
    <row r="7" spans="1:18" ht="15" customHeight="1" x14ac:dyDescent="0.15">
      <c r="D7" s="48">
        <v>46118</v>
      </c>
      <c r="E7" s="48"/>
      <c r="F7" s="48"/>
      <c r="G7" s="48"/>
      <c r="H7" s="48"/>
      <c r="I7" s="48"/>
      <c r="J7" s="48"/>
    </row>
    <row r="8" spans="1:18" ht="7.25" customHeight="1" x14ac:dyDescent="0.15"/>
    <row r="9" spans="1:18" ht="18" customHeight="1" x14ac:dyDescent="0.15">
      <c r="B9" s="47" t="s">
        <v>74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</row>
    <row r="10" spans="1:18" ht="7.25" customHeight="1" x14ac:dyDescent="0.15"/>
    <row r="11" spans="1:18" ht="25.5" customHeight="1" x14ac:dyDescent="0.15">
      <c r="A11" s="46" t="s">
        <v>52</v>
      </c>
      <c r="B11" s="46" t="s">
        <v>51</v>
      </c>
      <c r="C11" s="46" t="s">
        <v>50</v>
      </c>
      <c r="D11" s="46"/>
      <c r="E11" s="46"/>
      <c r="F11" s="46" t="s">
        <v>49</v>
      </c>
      <c r="G11" s="46" t="s">
        <v>48</v>
      </c>
      <c r="H11" s="46"/>
      <c r="I11" s="46"/>
      <c r="J11" s="46"/>
      <c r="K11" s="46"/>
      <c r="L11" s="46"/>
      <c r="M11" s="46"/>
      <c r="N11" s="46"/>
      <c r="O11" s="46" t="s">
        <v>47</v>
      </c>
      <c r="P11" s="46"/>
      <c r="Q11" s="46" t="s">
        <v>46</v>
      </c>
    </row>
    <row r="12" spans="1:18" ht="25.5" customHeight="1" x14ac:dyDescent="0.15">
      <c r="A12" s="46"/>
      <c r="B12" s="46"/>
      <c r="C12" s="46"/>
      <c r="D12" s="46"/>
      <c r="E12" s="46"/>
      <c r="F12" s="46"/>
      <c r="G12" s="46" t="s">
        <v>45</v>
      </c>
      <c r="H12" s="46"/>
      <c r="I12" s="46" t="s">
        <v>44</v>
      </c>
      <c r="J12" s="46"/>
      <c r="K12" s="46"/>
      <c r="L12" s="46"/>
      <c r="M12" s="46" t="s">
        <v>43</v>
      </c>
      <c r="N12" s="46"/>
      <c r="O12" s="46"/>
      <c r="P12" s="46"/>
      <c r="Q12" s="46"/>
    </row>
    <row r="13" spans="1:18" ht="14" customHeight="1" x14ac:dyDescent="0.15">
      <c r="A13" s="17" t="s">
        <v>42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18" ht="18" customHeight="1" x14ac:dyDescent="0.15">
      <c r="A14" s="14" t="s">
        <v>14</v>
      </c>
      <c r="B14" s="14">
        <v>274</v>
      </c>
      <c r="C14" s="16" t="s">
        <v>41</v>
      </c>
      <c r="D14" s="16"/>
      <c r="E14" s="16"/>
      <c r="F14" s="14">
        <v>200</v>
      </c>
      <c r="G14" s="12">
        <v>5.54</v>
      </c>
      <c r="H14" s="12"/>
      <c r="I14" s="13"/>
      <c r="J14" s="12">
        <v>8.6199999999999992</v>
      </c>
      <c r="K14" s="12"/>
      <c r="L14" s="12"/>
      <c r="M14" s="12"/>
      <c r="N14" s="12">
        <v>32.4</v>
      </c>
      <c r="O14" s="12"/>
      <c r="P14" s="12">
        <v>229</v>
      </c>
      <c r="Q14" s="12">
        <v>1.54</v>
      </c>
    </row>
    <row r="15" spans="1:18" ht="9.75" customHeight="1" x14ac:dyDescent="0.15">
      <c r="A15" s="14"/>
      <c r="B15" s="14"/>
      <c r="C15" s="45" t="s">
        <v>40</v>
      </c>
      <c r="D15" s="45"/>
      <c r="E15" s="45"/>
      <c r="F15" s="14"/>
      <c r="G15" s="12"/>
      <c r="H15" s="12"/>
      <c r="I15" s="13"/>
      <c r="J15" s="12"/>
      <c r="K15" s="12"/>
      <c r="L15" s="12"/>
      <c r="M15" s="12"/>
      <c r="N15" s="12"/>
      <c r="O15" s="12"/>
      <c r="P15" s="12"/>
      <c r="Q15" s="12"/>
    </row>
    <row r="16" spans="1:18" ht="13.25" customHeight="1" x14ac:dyDescent="0.15">
      <c r="A16" s="20" t="s">
        <v>14</v>
      </c>
      <c r="B16" s="20" t="s">
        <v>39</v>
      </c>
      <c r="C16" s="22" t="s">
        <v>38</v>
      </c>
      <c r="D16" s="22"/>
      <c r="E16" s="22"/>
      <c r="F16" s="20">
        <v>25</v>
      </c>
      <c r="G16" s="18">
        <v>1.88</v>
      </c>
      <c r="H16" s="18"/>
      <c r="I16" s="19"/>
      <c r="J16" s="18">
        <v>0.73</v>
      </c>
      <c r="K16" s="18"/>
      <c r="L16" s="18"/>
      <c r="M16" s="18"/>
      <c r="N16" s="18">
        <v>12.5</v>
      </c>
      <c r="O16" s="18"/>
      <c r="P16" s="18">
        <v>66</v>
      </c>
      <c r="Q16" s="18" t="s">
        <v>11</v>
      </c>
    </row>
    <row r="17" spans="1:17" ht="9.75" customHeight="1" x14ac:dyDescent="0.15">
      <c r="A17" s="20"/>
      <c r="B17" s="20"/>
      <c r="C17" s="21" t="s">
        <v>37</v>
      </c>
      <c r="D17" s="21"/>
      <c r="E17" s="21"/>
      <c r="F17" s="20"/>
      <c r="G17" s="18"/>
      <c r="H17" s="18"/>
      <c r="I17" s="19"/>
      <c r="J17" s="18"/>
      <c r="K17" s="18"/>
      <c r="L17" s="18"/>
      <c r="M17" s="18"/>
      <c r="N17" s="18"/>
      <c r="O17" s="18"/>
      <c r="P17" s="18"/>
      <c r="Q17" s="18"/>
    </row>
    <row r="18" spans="1:17" ht="13.25" customHeight="1" x14ac:dyDescent="0.15">
      <c r="A18" s="20" t="s">
        <v>14</v>
      </c>
      <c r="B18" s="20" t="s">
        <v>36</v>
      </c>
      <c r="C18" s="22" t="s">
        <v>35</v>
      </c>
      <c r="D18" s="22"/>
      <c r="E18" s="22"/>
      <c r="F18" s="20" t="s">
        <v>67</v>
      </c>
      <c r="G18" s="18">
        <v>0.03</v>
      </c>
      <c r="H18" s="18"/>
      <c r="I18" s="19"/>
      <c r="J18" s="18">
        <v>4.13</v>
      </c>
      <c r="K18" s="18"/>
      <c r="L18" s="18"/>
      <c r="M18" s="18"/>
      <c r="N18" s="18">
        <v>0.04</v>
      </c>
      <c r="O18" s="18"/>
      <c r="P18" s="18">
        <v>37</v>
      </c>
      <c r="Q18" s="18" t="s">
        <v>11</v>
      </c>
    </row>
    <row r="19" spans="1:17" ht="9.75" customHeight="1" x14ac:dyDescent="0.15">
      <c r="A19" s="20"/>
      <c r="B19" s="20"/>
      <c r="C19" s="21" t="s">
        <v>34</v>
      </c>
      <c r="D19" s="21"/>
      <c r="E19" s="21"/>
      <c r="F19" s="20"/>
      <c r="G19" s="18"/>
      <c r="H19" s="18"/>
      <c r="I19" s="19"/>
      <c r="J19" s="18"/>
      <c r="K19" s="18"/>
      <c r="L19" s="18"/>
      <c r="M19" s="18"/>
      <c r="N19" s="18"/>
      <c r="O19" s="18"/>
      <c r="P19" s="18"/>
      <c r="Q19" s="18"/>
    </row>
    <row r="20" spans="1:17" ht="13.25" customHeight="1" x14ac:dyDescent="0.15">
      <c r="A20" s="20">
        <v>2013</v>
      </c>
      <c r="B20" s="20" t="s">
        <v>33</v>
      </c>
      <c r="C20" s="22" t="s">
        <v>32</v>
      </c>
      <c r="D20" s="22"/>
      <c r="E20" s="22"/>
      <c r="F20" s="20">
        <v>180</v>
      </c>
      <c r="G20" s="18">
        <v>0.09</v>
      </c>
      <c r="H20" s="18"/>
      <c r="I20" s="19"/>
      <c r="J20" s="18">
        <v>0</v>
      </c>
      <c r="K20" s="18"/>
      <c r="L20" s="18"/>
      <c r="M20" s="18"/>
      <c r="N20" s="18">
        <v>13.5</v>
      </c>
      <c r="O20" s="18"/>
      <c r="P20" s="18">
        <v>54</v>
      </c>
      <c r="Q20" s="18" t="s">
        <v>11</v>
      </c>
    </row>
    <row r="21" spans="1:17" ht="9.75" customHeight="1" x14ac:dyDescent="0.15">
      <c r="A21" s="20"/>
      <c r="B21" s="20"/>
      <c r="C21" s="21" t="s">
        <v>31</v>
      </c>
      <c r="D21" s="21"/>
      <c r="E21" s="21"/>
      <c r="F21" s="20"/>
      <c r="G21" s="18"/>
      <c r="H21" s="18"/>
      <c r="I21" s="19"/>
      <c r="J21" s="18"/>
      <c r="K21" s="18"/>
      <c r="L21" s="18"/>
      <c r="M21" s="18"/>
      <c r="N21" s="18"/>
      <c r="O21" s="18"/>
      <c r="P21" s="18"/>
      <c r="Q21" s="18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410</v>
      </c>
      <c r="G22" s="3">
        <f>G20+G18+G16+G14</f>
        <v>7.54</v>
      </c>
      <c r="H22" s="3"/>
      <c r="I22" s="3">
        <f>J20+J18+J16+J14</f>
        <v>13.479999999999999</v>
      </c>
      <c r="J22" s="3"/>
      <c r="K22" s="3"/>
      <c r="L22" s="3"/>
      <c r="M22" s="4"/>
      <c r="N22" s="3">
        <f>N20+N18+N16+N14</f>
        <v>58.44</v>
      </c>
      <c r="O22" s="3"/>
      <c r="P22" s="9">
        <f>P20+P18+P16+P14</f>
        <v>386</v>
      </c>
      <c r="Q22" s="9">
        <f>Q20+Q18+Q16+Q14</f>
        <v>1.54</v>
      </c>
    </row>
    <row r="23" spans="1:17" ht="14" customHeight="1" x14ac:dyDescent="0.15">
      <c r="A23" s="17" t="s">
        <v>30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1:17" ht="13.25" customHeight="1" x14ac:dyDescent="0.15">
      <c r="A24" s="14" t="s">
        <v>14</v>
      </c>
      <c r="B24" s="14">
        <v>537</v>
      </c>
      <c r="C24" s="16" t="s">
        <v>29</v>
      </c>
      <c r="D24" s="16"/>
      <c r="E24" s="16"/>
      <c r="F24" s="14">
        <v>100</v>
      </c>
      <c r="G24" s="12">
        <v>0.5</v>
      </c>
      <c r="H24" s="12"/>
      <c r="I24" s="13"/>
      <c r="J24" s="12">
        <v>0.1</v>
      </c>
      <c r="K24" s="12"/>
      <c r="L24" s="12"/>
      <c r="M24" s="12"/>
      <c r="N24" s="12">
        <v>10.1</v>
      </c>
      <c r="O24" s="12"/>
      <c r="P24" s="12">
        <v>46</v>
      </c>
      <c r="Q24" s="12">
        <v>2</v>
      </c>
    </row>
    <row r="25" spans="1:17" ht="9.75" customHeight="1" x14ac:dyDescent="0.15">
      <c r="A25" s="14"/>
      <c r="B25" s="14"/>
      <c r="C25" s="15"/>
      <c r="D25" s="15"/>
      <c r="E25" s="15"/>
      <c r="F25" s="14"/>
      <c r="G25" s="12"/>
      <c r="H25" s="12"/>
      <c r="I25" s="13"/>
      <c r="J25" s="12"/>
      <c r="K25" s="12"/>
      <c r="L25" s="12"/>
      <c r="M25" s="12"/>
      <c r="N25" s="12"/>
      <c r="O25" s="12"/>
      <c r="P25" s="12"/>
      <c r="Q25" s="12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0.5</v>
      </c>
      <c r="H26" s="3"/>
      <c r="I26" s="3">
        <f>J24</f>
        <v>0.1</v>
      </c>
      <c r="J26" s="3"/>
      <c r="K26" s="3"/>
      <c r="L26" s="3"/>
      <c r="M26" s="4"/>
      <c r="N26" s="3">
        <f>N24</f>
        <v>10.1</v>
      </c>
      <c r="O26" s="3"/>
      <c r="P26" s="9">
        <f>P24</f>
        <v>46</v>
      </c>
      <c r="Q26" s="9">
        <f>Q24</f>
        <v>2</v>
      </c>
    </row>
    <row r="27" spans="1:17" ht="14" customHeight="1" x14ac:dyDescent="0.15">
      <c r="A27" s="17" t="s">
        <v>28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4.25" customHeight="1" x14ac:dyDescent="0.15">
      <c r="A28" s="20">
        <v>2013</v>
      </c>
      <c r="B28" s="20">
        <v>112</v>
      </c>
      <c r="C28" s="22" t="s">
        <v>27</v>
      </c>
      <c r="D28" s="22"/>
      <c r="E28" s="22"/>
      <c r="F28" s="20">
        <v>40</v>
      </c>
      <c r="G28" s="18">
        <v>0.32</v>
      </c>
      <c r="H28" s="18"/>
      <c r="I28" s="19"/>
      <c r="J28" s="18">
        <v>0.04</v>
      </c>
      <c r="K28" s="18"/>
      <c r="L28" s="18"/>
      <c r="M28" s="18"/>
      <c r="N28" s="18">
        <v>1</v>
      </c>
      <c r="O28" s="18"/>
      <c r="P28" s="18">
        <v>5.6</v>
      </c>
      <c r="Q28" s="18">
        <v>4</v>
      </c>
    </row>
    <row r="29" spans="1:17" ht="17" customHeight="1" x14ac:dyDescent="0.15">
      <c r="A29" s="20"/>
      <c r="B29" s="20"/>
      <c r="C29" s="21"/>
      <c r="D29" s="21"/>
      <c r="E29" s="21"/>
      <c r="F29" s="20"/>
      <c r="G29" s="18"/>
      <c r="H29" s="18"/>
      <c r="I29" s="19"/>
      <c r="J29" s="18"/>
      <c r="K29" s="18"/>
      <c r="L29" s="18"/>
      <c r="M29" s="18"/>
      <c r="N29" s="18"/>
      <c r="O29" s="18"/>
      <c r="P29" s="18"/>
      <c r="Q29" s="18"/>
    </row>
    <row r="30" spans="1:17" ht="13.25" customHeight="1" x14ac:dyDescent="0.15">
      <c r="A30" s="14" t="s">
        <v>14</v>
      </c>
      <c r="B30" s="14">
        <v>139</v>
      </c>
      <c r="C30" s="16" t="s">
        <v>26</v>
      </c>
      <c r="D30" s="16"/>
      <c r="E30" s="16"/>
      <c r="F30" s="14">
        <v>180</v>
      </c>
      <c r="G30" s="12">
        <v>1.5</v>
      </c>
      <c r="H30" s="12"/>
      <c r="I30" s="13"/>
      <c r="J30" s="12">
        <v>3.8</v>
      </c>
      <c r="K30" s="12"/>
      <c r="L30" s="12"/>
      <c r="M30" s="12"/>
      <c r="N30" s="12">
        <v>12</v>
      </c>
      <c r="O30" s="12"/>
      <c r="P30" s="12">
        <v>87</v>
      </c>
      <c r="Q30" s="12">
        <v>5.5</v>
      </c>
    </row>
    <row r="31" spans="1:17" ht="18.75" customHeight="1" x14ac:dyDescent="0.15">
      <c r="A31" s="14"/>
      <c r="B31" s="14"/>
      <c r="C31" s="41" t="s">
        <v>25</v>
      </c>
      <c r="D31" s="41"/>
      <c r="E31" s="41"/>
      <c r="F31" s="14"/>
      <c r="G31" s="12"/>
      <c r="H31" s="12"/>
      <c r="I31" s="13"/>
      <c r="J31" s="12"/>
      <c r="K31" s="12"/>
      <c r="L31" s="12"/>
      <c r="M31" s="12"/>
      <c r="N31" s="12"/>
      <c r="O31" s="12"/>
      <c r="P31" s="12"/>
      <c r="Q31" s="12"/>
    </row>
    <row r="32" spans="1:17" ht="15" customHeight="1" x14ac:dyDescent="0.15">
      <c r="A32" s="20" t="s">
        <v>14</v>
      </c>
      <c r="B32" s="20" t="s">
        <v>24</v>
      </c>
      <c r="C32" s="22" t="s">
        <v>23</v>
      </c>
      <c r="D32" s="22"/>
      <c r="E32" s="22"/>
      <c r="F32" s="20">
        <v>7</v>
      </c>
      <c r="G32" s="18">
        <v>0.19</v>
      </c>
      <c r="H32" s="18"/>
      <c r="I32" s="19"/>
      <c r="J32" s="18">
        <v>10.5</v>
      </c>
      <c r="K32" s="18"/>
      <c r="L32" s="18"/>
      <c r="M32" s="18"/>
      <c r="N32" s="18">
        <v>0.25</v>
      </c>
      <c r="O32" s="18"/>
      <c r="P32" s="18">
        <v>11</v>
      </c>
      <c r="Q32" s="18" t="s">
        <v>11</v>
      </c>
    </row>
    <row r="33" spans="1:17" ht="9" customHeight="1" x14ac:dyDescent="0.15">
      <c r="A33" s="20"/>
      <c r="B33" s="20"/>
      <c r="C33" s="21" t="s">
        <v>22</v>
      </c>
      <c r="D33" s="21"/>
      <c r="E33" s="21"/>
      <c r="F33" s="20"/>
      <c r="G33" s="18"/>
      <c r="H33" s="18"/>
      <c r="I33" s="19"/>
      <c r="J33" s="18"/>
      <c r="K33" s="18"/>
      <c r="L33" s="18"/>
      <c r="M33" s="18"/>
      <c r="N33" s="18"/>
      <c r="O33" s="18"/>
      <c r="P33" s="18"/>
      <c r="Q33" s="18"/>
    </row>
    <row r="34" spans="1:17" ht="13.25" customHeight="1" x14ac:dyDescent="0.15">
      <c r="A34" s="14">
        <v>2013</v>
      </c>
      <c r="B34" s="14">
        <v>329</v>
      </c>
      <c r="C34" s="16" t="s">
        <v>61</v>
      </c>
      <c r="D34" s="16"/>
      <c r="E34" s="16"/>
      <c r="F34" s="14">
        <v>180</v>
      </c>
      <c r="G34" s="12">
        <v>16.2</v>
      </c>
      <c r="H34" s="12"/>
      <c r="I34" s="13"/>
      <c r="J34" s="12">
        <v>12</v>
      </c>
      <c r="K34" s="12"/>
      <c r="L34" s="12"/>
      <c r="M34" s="12"/>
      <c r="N34" s="12">
        <v>4.68</v>
      </c>
      <c r="O34" s="12"/>
      <c r="P34" s="12">
        <v>191.7</v>
      </c>
      <c r="Q34" s="12">
        <v>0</v>
      </c>
    </row>
    <row r="35" spans="1:17" ht="9" customHeight="1" x14ac:dyDescent="0.15">
      <c r="A35" s="14"/>
      <c r="B35" s="14"/>
      <c r="C35" s="15" t="s">
        <v>60</v>
      </c>
      <c r="D35" s="15"/>
      <c r="E35" s="15"/>
      <c r="F35" s="14"/>
      <c r="G35" s="12"/>
      <c r="H35" s="12"/>
      <c r="I35" s="13"/>
      <c r="J35" s="12"/>
      <c r="K35" s="12"/>
      <c r="L35" s="12"/>
      <c r="M35" s="12"/>
      <c r="N35" s="12"/>
      <c r="O35" s="12"/>
      <c r="P35" s="12"/>
      <c r="Q35" s="12"/>
    </row>
    <row r="36" spans="1:17" ht="13.25" customHeight="1" x14ac:dyDescent="0.15">
      <c r="A36" s="20" t="s">
        <v>14</v>
      </c>
      <c r="B36" s="20" t="s">
        <v>17</v>
      </c>
      <c r="C36" s="22" t="s">
        <v>16</v>
      </c>
      <c r="D36" s="22"/>
      <c r="E36" s="22"/>
      <c r="F36" s="20">
        <v>25</v>
      </c>
      <c r="G36" s="18">
        <v>1.9</v>
      </c>
      <c r="H36" s="18"/>
      <c r="I36" s="19"/>
      <c r="J36" s="18">
        <v>0.2</v>
      </c>
      <c r="K36" s="18"/>
      <c r="L36" s="18"/>
      <c r="M36" s="18"/>
      <c r="N36" s="18">
        <v>12.25</v>
      </c>
      <c r="O36" s="18"/>
      <c r="P36" s="18">
        <v>58</v>
      </c>
      <c r="Q36" s="18">
        <v>0.6</v>
      </c>
    </row>
    <row r="37" spans="1:17" ht="9.75" customHeight="1" x14ac:dyDescent="0.15">
      <c r="A37" s="20"/>
      <c r="B37" s="20"/>
      <c r="C37" s="21" t="s">
        <v>15</v>
      </c>
      <c r="D37" s="21"/>
      <c r="E37" s="21"/>
      <c r="F37" s="20"/>
      <c r="G37" s="18"/>
      <c r="H37" s="18"/>
      <c r="I37" s="19"/>
      <c r="J37" s="18"/>
      <c r="K37" s="18"/>
      <c r="L37" s="18"/>
      <c r="M37" s="18"/>
      <c r="N37" s="18"/>
      <c r="O37" s="18"/>
      <c r="P37" s="18"/>
      <c r="Q37" s="18"/>
    </row>
    <row r="38" spans="1:17" ht="13.25" customHeight="1" x14ac:dyDescent="0.15">
      <c r="A38" s="20" t="s">
        <v>14</v>
      </c>
      <c r="B38" s="20" t="s">
        <v>13</v>
      </c>
      <c r="C38" s="22" t="s">
        <v>12</v>
      </c>
      <c r="D38" s="22"/>
      <c r="E38" s="22"/>
      <c r="F38" s="20" t="s">
        <v>66</v>
      </c>
      <c r="G38" s="18" t="s">
        <v>65</v>
      </c>
      <c r="H38" s="18"/>
      <c r="I38" s="19"/>
      <c r="J38" s="18" t="s">
        <v>64</v>
      </c>
      <c r="K38" s="18"/>
      <c r="L38" s="18"/>
      <c r="M38" s="18"/>
      <c r="N38" s="18">
        <v>6.7</v>
      </c>
      <c r="O38" s="18"/>
      <c r="P38" s="18">
        <v>34.799999999999997</v>
      </c>
      <c r="Q38" s="18" t="s">
        <v>11</v>
      </c>
    </row>
    <row r="39" spans="1:17" ht="9.75" customHeight="1" x14ac:dyDescent="0.15">
      <c r="A39" s="20"/>
      <c r="B39" s="20"/>
      <c r="C39" s="21" t="s">
        <v>10</v>
      </c>
      <c r="D39" s="21"/>
      <c r="E39" s="21"/>
      <c r="F39" s="20"/>
      <c r="G39" s="18"/>
      <c r="H39" s="18"/>
      <c r="I39" s="19"/>
      <c r="J39" s="18"/>
      <c r="K39" s="18"/>
      <c r="L39" s="18"/>
      <c r="M39" s="18"/>
      <c r="N39" s="18"/>
      <c r="O39" s="18"/>
      <c r="P39" s="18"/>
      <c r="Q39" s="18"/>
    </row>
    <row r="40" spans="1:17" ht="13.25" customHeight="1" x14ac:dyDescent="0.15">
      <c r="A40" s="20">
        <v>2013</v>
      </c>
      <c r="B40" s="20">
        <v>527</v>
      </c>
      <c r="C40" s="22" t="s">
        <v>9</v>
      </c>
      <c r="D40" s="22"/>
      <c r="E40" s="22"/>
      <c r="F40" s="20">
        <v>180</v>
      </c>
      <c r="G40" s="18">
        <v>0.45</v>
      </c>
      <c r="H40" s="18"/>
      <c r="I40" s="19"/>
      <c r="J40" s="18">
        <v>0</v>
      </c>
      <c r="K40" s="18"/>
      <c r="L40" s="18"/>
      <c r="M40" s="18"/>
      <c r="N40" s="18">
        <v>24</v>
      </c>
      <c r="O40" s="18"/>
      <c r="P40" s="18">
        <v>99</v>
      </c>
      <c r="Q40" s="18">
        <v>0.5</v>
      </c>
    </row>
    <row r="41" spans="1:17" ht="9.75" customHeight="1" x14ac:dyDescent="0.15">
      <c r="A41" s="20"/>
      <c r="B41" s="20"/>
      <c r="C41" s="21" t="s">
        <v>7</v>
      </c>
      <c r="D41" s="21"/>
      <c r="E41" s="21"/>
      <c r="F41" s="20"/>
      <c r="G41" s="18"/>
      <c r="H41" s="18"/>
      <c r="I41" s="19"/>
      <c r="J41" s="18"/>
      <c r="K41" s="18"/>
      <c r="L41" s="18"/>
      <c r="M41" s="18"/>
      <c r="N41" s="18"/>
      <c r="O41" s="18"/>
      <c r="P41" s="18"/>
      <c r="Q41" s="18"/>
    </row>
    <row r="42" spans="1:17" ht="14" customHeight="1" x14ac:dyDescent="0.15">
      <c r="A42" s="11" t="s">
        <v>1</v>
      </c>
      <c r="B42" s="11"/>
      <c r="C42" s="11"/>
      <c r="D42" s="11"/>
      <c r="E42" s="11"/>
      <c r="F42" s="10">
        <f>F40+F38+F36+F34+F32+F30+F28</f>
        <v>632</v>
      </c>
      <c r="G42" s="43">
        <f>G40+G38+G36+G34+G32+G30+G28</f>
        <v>21.86</v>
      </c>
      <c r="H42" s="42"/>
      <c r="I42" s="3">
        <f>J40+J38+J36+J34+J32+J30+J28</f>
        <v>26.74</v>
      </c>
      <c r="J42" s="3"/>
      <c r="K42" s="3"/>
      <c r="L42" s="3"/>
      <c r="M42" s="4"/>
      <c r="N42" s="3">
        <f>N40+N38+N36+N34+N32+N30+N28</f>
        <v>60.88</v>
      </c>
      <c r="O42" s="3"/>
      <c r="P42" s="9">
        <f>P40+P38+P36+P34+P32+P30+P28</f>
        <v>487.1</v>
      </c>
      <c r="Q42" s="9">
        <f>Q40+Q38+Q36+Q34+Q32+Q30+Q28</f>
        <v>10.6</v>
      </c>
    </row>
    <row r="43" spans="1:17" ht="14" customHeight="1" x14ac:dyDescent="0.15">
      <c r="A43" s="17" t="s">
        <v>6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</row>
    <row r="44" spans="1:17" ht="13.25" customHeight="1" x14ac:dyDescent="0.15">
      <c r="A44" s="14">
        <v>2013</v>
      </c>
      <c r="B44" s="14">
        <v>507</v>
      </c>
      <c r="C44" s="16" t="s">
        <v>5</v>
      </c>
      <c r="D44" s="16"/>
      <c r="E44" s="16"/>
      <c r="F44" s="14">
        <v>180</v>
      </c>
      <c r="G44" s="12">
        <v>1.3</v>
      </c>
      <c r="H44" s="12"/>
      <c r="I44" s="13"/>
      <c r="J44" s="12">
        <v>1.2</v>
      </c>
      <c r="K44" s="12"/>
      <c r="L44" s="12"/>
      <c r="M44" s="12"/>
      <c r="N44" s="12">
        <v>15.7</v>
      </c>
      <c r="O44" s="12"/>
      <c r="P44" s="12">
        <v>78.3</v>
      </c>
      <c r="Q44" s="12">
        <v>1.2</v>
      </c>
    </row>
    <row r="45" spans="1:17" ht="9.75" customHeight="1" x14ac:dyDescent="0.15">
      <c r="A45" s="14"/>
      <c r="B45" s="14"/>
      <c r="C45" s="15" t="s">
        <v>4</v>
      </c>
      <c r="D45" s="15"/>
      <c r="E45" s="15"/>
      <c r="F45" s="14"/>
      <c r="G45" s="12"/>
      <c r="H45" s="12"/>
      <c r="I45" s="13"/>
      <c r="J45" s="12"/>
      <c r="K45" s="12"/>
      <c r="L45" s="12"/>
      <c r="M45" s="12"/>
      <c r="N45" s="12"/>
      <c r="O45" s="12"/>
      <c r="P45" s="12"/>
      <c r="Q45" s="12"/>
    </row>
    <row r="46" spans="1:17" ht="13.25" customHeight="1" x14ac:dyDescent="0.15">
      <c r="A46" s="14">
        <v>2013</v>
      </c>
      <c r="B46" s="14">
        <v>570</v>
      </c>
      <c r="C46" s="16" t="s">
        <v>3</v>
      </c>
      <c r="D46" s="16"/>
      <c r="E46" s="16"/>
      <c r="F46" s="14">
        <v>60</v>
      </c>
      <c r="G46" s="12">
        <v>3.12</v>
      </c>
      <c r="H46" s="12"/>
      <c r="I46" s="13"/>
      <c r="J46" s="12">
        <v>9.24</v>
      </c>
      <c r="K46" s="12"/>
      <c r="L46" s="12"/>
      <c r="M46" s="12"/>
      <c r="N46" s="12">
        <v>31.4</v>
      </c>
      <c r="O46" s="12"/>
      <c r="P46" s="12">
        <v>220.8</v>
      </c>
      <c r="Q46" s="12">
        <v>2.76</v>
      </c>
    </row>
    <row r="47" spans="1:17" ht="15.75" customHeight="1" x14ac:dyDescent="0.15">
      <c r="A47" s="14"/>
      <c r="B47" s="14"/>
      <c r="C47" s="15" t="s">
        <v>2</v>
      </c>
      <c r="D47" s="15"/>
      <c r="E47" s="15"/>
      <c r="F47" s="14"/>
      <c r="G47" s="12"/>
      <c r="H47" s="12"/>
      <c r="I47" s="13"/>
      <c r="J47" s="12"/>
      <c r="K47" s="12"/>
      <c r="L47" s="12"/>
      <c r="M47" s="12"/>
      <c r="N47" s="12"/>
      <c r="O47" s="12"/>
      <c r="P47" s="12"/>
      <c r="Q47" s="12"/>
    </row>
    <row r="48" spans="1:17" ht="14" customHeight="1" x14ac:dyDescent="0.15">
      <c r="A48" s="11" t="s">
        <v>1</v>
      </c>
      <c r="B48" s="11"/>
      <c r="C48" s="11"/>
      <c r="D48" s="11"/>
      <c r="E48" s="11"/>
      <c r="F48" s="10">
        <f>F46+F44</f>
        <v>240</v>
      </c>
      <c r="G48" s="3">
        <f>G46+G44</f>
        <v>4.42</v>
      </c>
      <c r="H48" s="3"/>
      <c r="I48" s="3">
        <f>J46+J44</f>
        <v>10.44</v>
      </c>
      <c r="J48" s="3"/>
      <c r="K48" s="3"/>
      <c r="L48" s="3"/>
      <c r="M48" s="4"/>
      <c r="N48" s="3">
        <f>N46+N44</f>
        <v>47.099999999999994</v>
      </c>
      <c r="O48" s="3"/>
      <c r="P48" s="9">
        <f>P46+P44</f>
        <v>299.10000000000002</v>
      </c>
      <c r="Q48" s="9">
        <f>Q46+Q44</f>
        <v>3.96</v>
      </c>
    </row>
    <row r="49" spans="1:18" ht="14" customHeight="1" x14ac:dyDescent="0.15">
      <c r="A49" s="17" t="s">
        <v>59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</row>
    <row r="50" spans="1:18" ht="13.25" customHeight="1" x14ac:dyDescent="0.15">
      <c r="A50" s="14" t="s">
        <v>14</v>
      </c>
      <c r="B50" s="14">
        <v>261</v>
      </c>
      <c r="C50" s="16" t="s">
        <v>58</v>
      </c>
      <c r="D50" s="16"/>
      <c r="E50" s="16"/>
      <c r="F50" s="14">
        <v>200</v>
      </c>
      <c r="G50" s="12">
        <v>6.4</v>
      </c>
      <c r="H50" s="12"/>
      <c r="I50" s="13"/>
      <c r="J50" s="12">
        <v>11.4</v>
      </c>
      <c r="K50" s="12"/>
      <c r="L50" s="12"/>
      <c r="M50" s="12"/>
      <c r="N50" s="12">
        <v>35.799999999999997</v>
      </c>
      <c r="O50" s="12"/>
      <c r="P50" s="12">
        <v>271</v>
      </c>
      <c r="Q50" s="12">
        <v>1.4</v>
      </c>
    </row>
    <row r="51" spans="1:18" ht="12" customHeight="1" x14ac:dyDescent="0.15">
      <c r="A51" s="14"/>
      <c r="B51" s="14"/>
      <c r="C51" s="15" t="s">
        <v>57</v>
      </c>
      <c r="D51" s="15"/>
      <c r="E51" s="15"/>
      <c r="F51" s="14"/>
      <c r="G51" s="12"/>
      <c r="H51" s="12"/>
      <c r="I51" s="13"/>
      <c r="J51" s="12"/>
      <c r="K51" s="12"/>
      <c r="L51" s="12"/>
      <c r="M51" s="12"/>
      <c r="N51" s="12"/>
      <c r="O51" s="12"/>
      <c r="P51" s="12"/>
      <c r="Q51" s="12"/>
    </row>
    <row r="52" spans="1:18" ht="10.5" customHeight="1" x14ac:dyDescent="0.15">
      <c r="A52" s="20" t="s">
        <v>14</v>
      </c>
      <c r="B52" s="20" t="s">
        <v>39</v>
      </c>
      <c r="C52" s="22" t="s">
        <v>38</v>
      </c>
      <c r="D52" s="22"/>
      <c r="E52" s="22"/>
      <c r="F52" s="20">
        <v>30</v>
      </c>
      <c r="G52" s="18">
        <v>2.25</v>
      </c>
      <c r="H52" s="18"/>
      <c r="I52" s="19"/>
      <c r="J52" s="18">
        <v>0.88</v>
      </c>
      <c r="K52" s="18"/>
      <c r="L52" s="18"/>
      <c r="M52" s="18"/>
      <c r="N52" s="18">
        <v>15.4</v>
      </c>
      <c r="O52" s="18"/>
      <c r="P52" s="18">
        <v>78</v>
      </c>
      <c r="Q52" s="18" t="s">
        <v>11</v>
      </c>
    </row>
    <row r="53" spans="1:18" ht="9.75" customHeight="1" x14ac:dyDescent="0.15">
      <c r="A53" s="20"/>
      <c r="B53" s="20"/>
      <c r="C53" s="21" t="s">
        <v>37</v>
      </c>
      <c r="D53" s="21"/>
      <c r="E53" s="21"/>
      <c r="F53" s="20"/>
      <c r="G53" s="18"/>
      <c r="H53" s="18"/>
      <c r="I53" s="19"/>
      <c r="J53" s="18"/>
      <c r="K53" s="18"/>
      <c r="L53" s="18"/>
      <c r="M53" s="18"/>
      <c r="N53" s="18"/>
      <c r="O53" s="18"/>
      <c r="P53" s="18"/>
      <c r="Q53" s="18"/>
    </row>
    <row r="54" spans="1:18" ht="13.25" customHeight="1" x14ac:dyDescent="0.15">
      <c r="A54" s="14">
        <v>2013</v>
      </c>
      <c r="B54" s="14">
        <v>516</v>
      </c>
      <c r="C54" s="16" t="s">
        <v>56</v>
      </c>
      <c r="D54" s="16"/>
      <c r="E54" s="16"/>
      <c r="F54" s="14" t="s">
        <v>73</v>
      </c>
      <c r="G54" s="12">
        <v>1.4</v>
      </c>
      <c r="H54" s="12"/>
      <c r="I54" s="13"/>
      <c r="J54" s="12">
        <v>0</v>
      </c>
      <c r="K54" s="12"/>
      <c r="L54" s="12"/>
      <c r="M54" s="12"/>
      <c r="N54" s="12">
        <v>29</v>
      </c>
      <c r="O54" s="12"/>
      <c r="P54" s="12">
        <v>122</v>
      </c>
      <c r="Q54" s="12">
        <v>0</v>
      </c>
    </row>
    <row r="55" spans="1:18" ht="9.75" customHeight="1" x14ac:dyDescent="0.15">
      <c r="A55" s="14"/>
      <c r="B55" s="14"/>
      <c r="C55" s="15" t="s">
        <v>55</v>
      </c>
      <c r="D55" s="15"/>
      <c r="E55" s="15"/>
      <c r="F55" s="14"/>
      <c r="G55" s="12"/>
      <c r="H55" s="12"/>
      <c r="I55" s="13"/>
      <c r="J55" s="12"/>
      <c r="K55" s="12"/>
      <c r="L55" s="12"/>
      <c r="M55" s="12"/>
      <c r="N55" s="12"/>
      <c r="O55" s="12"/>
      <c r="P55" s="12"/>
      <c r="Q55" s="12"/>
    </row>
    <row r="56" spans="1:18" ht="14" customHeight="1" x14ac:dyDescent="0.15">
      <c r="A56" s="11" t="s">
        <v>1</v>
      </c>
      <c r="B56" s="11"/>
      <c r="C56" s="11"/>
      <c r="D56" s="11"/>
      <c r="E56" s="11"/>
      <c r="F56" s="10">
        <f>F54+F52+F50</f>
        <v>430</v>
      </c>
      <c r="G56" s="3">
        <f>G54+G52+G50</f>
        <v>10.050000000000001</v>
      </c>
      <c r="H56" s="3"/>
      <c r="I56" s="3">
        <f>J54+J52+J50</f>
        <v>12.280000000000001</v>
      </c>
      <c r="J56" s="3"/>
      <c r="K56" s="3"/>
      <c r="L56" s="3"/>
      <c r="M56" s="4"/>
      <c r="N56" s="3">
        <f>N54+N52+N50</f>
        <v>80.199999999999989</v>
      </c>
      <c r="O56" s="3"/>
      <c r="P56" s="9">
        <f>P54+P52+P50</f>
        <v>471</v>
      </c>
      <c r="Q56" s="9">
        <f>Q54+Q52+Q50</f>
        <v>1.4</v>
      </c>
    </row>
    <row r="57" spans="1:18" ht="14" customHeight="1" x14ac:dyDescent="0.15">
      <c r="A57" s="54" t="s">
        <v>63</v>
      </c>
      <c r="B57" s="53"/>
      <c r="C57" s="52"/>
      <c r="D57" s="52"/>
      <c r="E57" s="51"/>
      <c r="F57" s="10">
        <f>F56+F48+F42+F26+F22</f>
        <v>1812</v>
      </c>
      <c r="G57" s="3">
        <f>G56+G48+G42+G26+G22</f>
        <v>44.37</v>
      </c>
      <c r="H57" s="3"/>
      <c r="I57" s="3">
        <f>I56+I48+I42+I26+I22</f>
        <v>63.039999999999992</v>
      </c>
      <c r="J57" s="3"/>
      <c r="K57" s="3"/>
      <c r="L57" s="3"/>
      <c r="M57" s="4"/>
      <c r="N57" s="3">
        <f>N56+N48+N42+N26+N22</f>
        <v>256.71999999999997</v>
      </c>
      <c r="O57" s="3"/>
      <c r="P57" s="9">
        <f>P56+P48+P42+P26+P22</f>
        <v>1689.2</v>
      </c>
      <c r="Q57" s="9">
        <f>Q56+Q48+Q42+Q26+Q22</f>
        <v>19.5</v>
      </c>
    </row>
    <row r="59" spans="1:18" ht="12.75" customHeight="1" x14ac:dyDescent="0.15">
      <c r="L59" s="55" t="s">
        <v>72</v>
      </c>
      <c r="M59" s="55"/>
      <c r="N59" s="55"/>
      <c r="O59" s="55"/>
      <c r="P59" s="55"/>
      <c r="Q59" s="55"/>
      <c r="R59" s="55"/>
    </row>
    <row r="60" spans="1:18" ht="13" x14ac:dyDescent="0.15">
      <c r="L60" s="19"/>
      <c r="M60" s="19"/>
      <c r="N60" s="19"/>
      <c r="O60" s="19"/>
      <c r="P60" s="19"/>
      <c r="Q60" s="19"/>
      <c r="R60" s="19"/>
    </row>
    <row r="61" spans="1:18" ht="12.75" customHeight="1" x14ac:dyDescent="0.15">
      <c r="L61" s="19" t="s">
        <v>71</v>
      </c>
      <c r="M61" s="19"/>
      <c r="N61" s="19"/>
      <c r="O61" s="19"/>
      <c r="P61" s="19"/>
      <c r="Q61" s="19"/>
      <c r="R61" s="19"/>
    </row>
    <row r="62" spans="1:18" ht="12.75" customHeight="1" x14ac:dyDescent="0.15">
      <c r="L62" s="19" t="s">
        <v>70</v>
      </c>
      <c r="M62" s="19"/>
      <c r="N62" s="19"/>
      <c r="O62" s="19"/>
      <c r="P62" s="19"/>
      <c r="Q62" s="19"/>
      <c r="R62" s="19"/>
    </row>
    <row r="63" spans="1:18" ht="12.75" customHeight="1" x14ac:dyDescent="0.15">
      <c r="L63" s="19" t="s">
        <v>69</v>
      </c>
      <c r="M63" s="19"/>
      <c r="N63" s="19"/>
      <c r="O63" s="19"/>
      <c r="P63" s="19"/>
      <c r="Q63" s="19"/>
      <c r="R63" s="19"/>
    </row>
    <row r="64" spans="1:18" ht="23" x14ac:dyDescent="0.15">
      <c r="E64" s="49" t="s">
        <v>54</v>
      </c>
      <c r="F64" s="49"/>
      <c r="G64" s="49"/>
    </row>
    <row r="65" spans="1:17" ht="16" x14ac:dyDescent="0.15">
      <c r="D65" s="48">
        <f>D7</f>
        <v>46118</v>
      </c>
      <c r="E65" s="48"/>
      <c r="F65" s="48"/>
      <c r="G65" s="48"/>
      <c r="H65" s="48"/>
      <c r="I65" s="48"/>
      <c r="J65" s="48"/>
    </row>
    <row r="67" spans="1:17" ht="18" x14ac:dyDescent="0.15">
      <c r="B67" s="47" t="s">
        <v>68</v>
      </c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9" spans="1:17" ht="12" x14ac:dyDescent="0.15">
      <c r="A69" s="46" t="s">
        <v>52</v>
      </c>
      <c r="B69" s="46" t="s">
        <v>51</v>
      </c>
      <c r="C69" s="46" t="s">
        <v>50</v>
      </c>
      <c r="D69" s="46"/>
      <c r="E69" s="46"/>
      <c r="F69" s="46" t="s">
        <v>49</v>
      </c>
      <c r="G69" s="46" t="s">
        <v>48</v>
      </c>
      <c r="H69" s="46"/>
      <c r="I69" s="46"/>
      <c r="J69" s="46"/>
      <c r="K69" s="46"/>
      <c r="L69" s="46"/>
      <c r="M69" s="46"/>
      <c r="N69" s="46"/>
      <c r="O69" s="46" t="s">
        <v>47</v>
      </c>
      <c r="P69" s="46"/>
      <c r="Q69" s="46" t="s">
        <v>46</v>
      </c>
    </row>
    <row r="70" spans="1:17" ht="12" x14ac:dyDescent="0.15">
      <c r="A70" s="46"/>
      <c r="B70" s="46"/>
      <c r="C70" s="46"/>
      <c r="D70" s="46"/>
      <c r="E70" s="46"/>
      <c r="F70" s="46"/>
      <c r="G70" s="46" t="s">
        <v>45</v>
      </c>
      <c r="H70" s="46"/>
      <c r="I70" s="46" t="s">
        <v>44</v>
      </c>
      <c r="J70" s="46"/>
      <c r="K70" s="46"/>
      <c r="L70" s="46"/>
      <c r="M70" s="46" t="s">
        <v>43</v>
      </c>
      <c r="N70" s="46"/>
      <c r="O70" s="46"/>
      <c r="P70" s="46"/>
      <c r="Q70" s="46"/>
    </row>
    <row r="71" spans="1:17" ht="14" x14ac:dyDescent="0.15">
      <c r="A71" s="17" t="s">
        <v>42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</row>
    <row r="72" spans="1:17" ht="12" customHeight="1" x14ac:dyDescent="0.15">
      <c r="A72" s="14" t="s">
        <v>14</v>
      </c>
      <c r="B72" s="14">
        <v>274</v>
      </c>
      <c r="C72" s="16" t="s">
        <v>41</v>
      </c>
      <c r="D72" s="16"/>
      <c r="E72" s="16"/>
      <c r="F72" s="14">
        <v>200</v>
      </c>
      <c r="G72" s="12">
        <v>5.54</v>
      </c>
      <c r="H72" s="12"/>
      <c r="I72" s="13"/>
      <c r="J72" s="12">
        <v>8.6199999999999992</v>
      </c>
      <c r="K72" s="12"/>
      <c r="L72" s="12"/>
      <c r="M72" s="12"/>
      <c r="N72" s="12">
        <v>32.4</v>
      </c>
      <c r="O72" s="12"/>
      <c r="P72" s="12">
        <v>229</v>
      </c>
      <c r="Q72" s="12">
        <v>1.54</v>
      </c>
    </row>
    <row r="73" spans="1:17" ht="14.25" customHeight="1" x14ac:dyDescent="0.15">
      <c r="A73" s="14"/>
      <c r="B73" s="14"/>
      <c r="C73" s="45" t="s">
        <v>40</v>
      </c>
      <c r="D73" s="45"/>
      <c r="E73" s="45"/>
      <c r="F73" s="14"/>
      <c r="G73" s="12"/>
      <c r="H73" s="12"/>
      <c r="I73" s="13"/>
      <c r="J73" s="12"/>
      <c r="K73" s="12"/>
      <c r="L73" s="12"/>
      <c r="M73" s="12"/>
      <c r="N73" s="12"/>
      <c r="O73" s="12"/>
      <c r="P73" s="12"/>
      <c r="Q73" s="12"/>
    </row>
    <row r="74" spans="1:17" ht="12" customHeight="1" x14ac:dyDescent="0.15">
      <c r="A74" s="20" t="s">
        <v>14</v>
      </c>
      <c r="B74" s="20" t="s">
        <v>39</v>
      </c>
      <c r="C74" s="22" t="s">
        <v>38</v>
      </c>
      <c r="D74" s="22"/>
      <c r="E74" s="22"/>
      <c r="F74" s="20">
        <v>25</v>
      </c>
      <c r="G74" s="18">
        <v>1.88</v>
      </c>
      <c r="H74" s="18"/>
      <c r="I74" s="19"/>
      <c r="J74" s="18">
        <v>0.73</v>
      </c>
      <c r="K74" s="18"/>
      <c r="L74" s="18"/>
      <c r="M74" s="18"/>
      <c r="N74" s="18">
        <v>12.5</v>
      </c>
      <c r="O74" s="18"/>
      <c r="P74" s="18">
        <v>66</v>
      </c>
      <c r="Q74" s="18" t="s">
        <v>11</v>
      </c>
    </row>
    <row r="75" spans="1:17" ht="10.5" customHeight="1" x14ac:dyDescent="0.15">
      <c r="A75" s="20"/>
      <c r="B75" s="20"/>
      <c r="C75" s="21" t="s">
        <v>37</v>
      </c>
      <c r="D75" s="21"/>
      <c r="E75" s="21"/>
      <c r="F75" s="20"/>
      <c r="G75" s="18"/>
      <c r="H75" s="18"/>
      <c r="I75" s="19"/>
      <c r="J75" s="18"/>
      <c r="K75" s="18"/>
      <c r="L75" s="18"/>
      <c r="M75" s="18"/>
      <c r="N75" s="18"/>
      <c r="O75" s="18"/>
      <c r="P75" s="18"/>
      <c r="Q75" s="18"/>
    </row>
    <row r="76" spans="1:17" ht="12" customHeight="1" x14ac:dyDescent="0.15">
      <c r="A76" s="20" t="s">
        <v>14</v>
      </c>
      <c r="B76" s="20" t="s">
        <v>36</v>
      </c>
      <c r="C76" s="22" t="s">
        <v>35</v>
      </c>
      <c r="D76" s="22"/>
      <c r="E76" s="22"/>
      <c r="F76" s="20" t="s">
        <v>67</v>
      </c>
      <c r="G76" s="18">
        <v>0.03</v>
      </c>
      <c r="H76" s="18"/>
      <c r="I76" s="19"/>
      <c r="J76" s="18">
        <v>4.13</v>
      </c>
      <c r="K76" s="18"/>
      <c r="L76" s="18"/>
      <c r="M76" s="18"/>
      <c r="N76" s="18">
        <v>0.04</v>
      </c>
      <c r="O76" s="18"/>
      <c r="P76" s="18">
        <v>37</v>
      </c>
      <c r="Q76" s="18" t="s">
        <v>11</v>
      </c>
    </row>
    <row r="77" spans="1:17" ht="10.5" customHeight="1" x14ac:dyDescent="0.15">
      <c r="A77" s="20"/>
      <c r="B77" s="20"/>
      <c r="C77" s="21" t="s">
        <v>34</v>
      </c>
      <c r="D77" s="21"/>
      <c r="E77" s="21"/>
      <c r="F77" s="20"/>
      <c r="G77" s="18"/>
      <c r="H77" s="18"/>
      <c r="I77" s="19"/>
      <c r="J77" s="18"/>
      <c r="K77" s="18"/>
      <c r="L77" s="18"/>
      <c r="M77" s="18"/>
      <c r="N77" s="18"/>
      <c r="O77" s="18"/>
      <c r="P77" s="18"/>
      <c r="Q77" s="18"/>
    </row>
    <row r="78" spans="1:17" ht="12" customHeight="1" x14ac:dyDescent="0.15">
      <c r="A78" s="20">
        <v>2013</v>
      </c>
      <c r="B78" s="20" t="s">
        <v>33</v>
      </c>
      <c r="C78" s="22" t="s">
        <v>32</v>
      </c>
      <c r="D78" s="22"/>
      <c r="E78" s="22"/>
      <c r="F78" s="20">
        <v>180</v>
      </c>
      <c r="G78" s="18">
        <v>0.09</v>
      </c>
      <c r="H78" s="18"/>
      <c r="I78" s="19"/>
      <c r="J78" s="18">
        <v>0</v>
      </c>
      <c r="K78" s="18"/>
      <c r="L78" s="18"/>
      <c r="M78" s="18"/>
      <c r="N78" s="18">
        <v>13.5</v>
      </c>
      <c r="O78" s="18"/>
      <c r="P78" s="18">
        <v>54</v>
      </c>
      <c r="Q78" s="18" t="s">
        <v>11</v>
      </c>
    </row>
    <row r="79" spans="1:17" ht="10.5" customHeight="1" x14ac:dyDescent="0.15">
      <c r="A79" s="20"/>
      <c r="B79" s="20"/>
      <c r="C79" s="21" t="s">
        <v>31</v>
      </c>
      <c r="D79" s="21"/>
      <c r="E79" s="21"/>
      <c r="F79" s="20"/>
      <c r="G79" s="18"/>
      <c r="H79" s="18"/>
      <c r="I79" s="19"/>
      <c r="J79" s="18"/>
      <c r="K79" s="18"/>
      <c r="L79" s="18"/>
      <c r="M79" s="18"/>
      <c r="N79" s="18"/>
      <c r="O79" s="18"/>
      <c r="P79" s="18"/>
      <c r="Q79" s="18"/>
    </row>
    <row r="80" spans="1:17" ht="13" x14ac:dyDescent="0.15">
      <c r="A80" s="11" t="s">
        <v>1</v>
      </c>
      <c r="B80" s="11"/>
      <c r="C80" s="11"/>
      <c r="D80" s="11"/>
      <c r="E80" s="11"/>
      <c r="F80" s="10">
        <f>F78+F76+F74+F72</f>
        <v>410</v>
      </c>
      <c r="G80" s="3">
        <f>G78+G76+G74+G72</f>
        <v>7.54</v>
      </c>
      <c r="H80" s="3"/>
      <c r="I80" s="3">
        <f>J78+J76+J74+J72</f>
        <v>13.479999999999999</v>
      </c>
      <c r="J80" s="3"/>
      <c r="K80" s="3"/>
      <c r="L80" s="3"/>
      <c r="M80" s="4"/>
      <c r="N80" s="3">
        <f>N78+N76+N74+N72</f>
        <v>58.44</v>
      </c>
      <c r="O80" s="3"/>
      <c r="P80" s="9">
        <f>P78+P76+P74+P72</f>
        <v>386</v>
      </c>
      <c r="Q80" s="9">
        <f>Q78+Q76+Q74+Q72</f>
        <v>1.54</v>
      </c>
    </row>
    <row r="81" spans="1:17" ht="15" customHeight="1" x14ac:dyDescent="0.15">
      <c r="A81" s="17" t="s">
        <v>30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</row>
    <row r="82" spans="1:17" ht="12" customHeight="1" x14ac:dyDescent="0.15">
      <c r="A82" s="14" t="s">
        <v>14</v>
      </c>
      <c r="B82" s="14">
        <v>537</v>
      </c>
      <c r="C82" s="16" t="s">
        <v>29</v>
      </c>
      <c r="D82" s="16"/>
      <c r="E82" s="16"/>
      <c r="F82" s="14">
        <v>100</v>
      </c>
      <c r="G82" s="12">
        <v>0.5</v>
      </c>
      <c r="H82" s="12"/>
      <c r="I82" s="13"/>
      <c r="J82" s="12">
        <v>0.1</v>
      </c>
      <c r="K82" s="12"/>
      <c r="L82" s="12"/>
      <c r="M82" s="12"/>
      <c r="N82" s="12">
        <v>10.1</v>
      </c>
      <c r="O82" s="12"/>
      <c r="P82" s="12">
        <v>46</v>
      </c>
      <c r="Q82" s="12">
        <v>2</v>
      </c>
    </row>
    <row r="83" spans="1:17" ht="10.5" customHeight="1" x14ac:dyDescent="0.15">
      <c r="A83" s="14"/>
      <c r="B83" s="14"/>
      <c r="C83" s="15"/>
      <c r="D83" s="15"/>
      <c r="E83" s="15"/>
      <c r="F83" s="14"/>
      <c r="G83" s="12"/>
      <c r="H83" s="12"/>
      <c r="I83" s="13"/>
      <c r="J83" s="12"/>
      <c r="K83" s="12"/>
      <c r="L83" s="12"/>
      <c r="M83" s="12"/>
      <c r="N83" s="12"/>
      <c r="O83" s="12"/>
      <c r="P83" s="12"/>
      <c r="Q83" s="12"/>
    </row>
    <row r="84" spans="1:17" ht="13" x14ac:dyDescent="0.15">
      <c r="A84" s="11" t="s">
        <v>1</v>
      </c>
      <c r="B84" s="11"/>
      <c r="C84" s="11"/>
      <c r="D84" s="11"/>
      <c r="E84" s="11"/>
      <c r="F84" s="10">
        <f>F82</f>
        <v>100</v>
      </c>
      <c r="G84" s="3">
        <f>G82</f>
        <v>0.5</v>
      </c>
      <c r="H84" s="3"/>
      <c r="I84" s="3">
        <f>J82</f>
        <v>0.1</v>
      </c>
      <c r="J84" s="3"/>
      <c r="K84" s="3"/>
      <c r="L84" s="3"/>
      <c r="M84" s="4"/>
      <c r="N84" s="3">
        <f>N82</f>
        <v>10.1</v>
      </c>
      <c r="O84" s="3"/>
      <c r="P84" s="9">
        <f>P82</f>
        <v>46</v>
      </c>
      <c r="Q84" s="9">
        <f>Q82</f>
        <v>2</v>
      </c>
    </row>
    <row r="85" spans="1:17" ht="14" x14ac:dyDescent="0.15">
      <c r="A85" s="17" t="s">
        <v>28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</row>
    <row r="86" spans="1:17" ht="12" customHeight="1" x14ac:dyDescent="0.15">
      <c r="A86" s="20">
        <v>2013</v>
      </c>
      <c r="B86" s="20">
        <v>112</v>
      </c>
      <c r="C86" s="22" t="s">
        <v>27</v>
      </c>
      <c r="D86" s="22"/>
      <c r="E86" s="22"/>
      <c r="F86" s="20">
        <v>40</v>
      </c>
      <c r="G86" s="18">
        <v>0.32</v>
      </c>
      <c r="H86" s="18"/>
      <c r="I86" s="19"/>
      <c r="J86" s="18">
        <v>0.04</v>
      </c>
      <c r="K86" s="18"/>
      <c r="L86" s="18"/>
      <c r="M86" s="18"/>
      <c r="N86" s="18">
        <v>1</v>
      </c>
      <c r="O86" s="18"/>
      <c r="P86" s="18">
        <v>5.6</v>
      </c>
      <c r="Q86" s="18">
        <v>4</v>
      </c>
    </row>
    <row r="87" spans="1:17" ht="10.5" customHeight="1" x14ac:dyDescent="0.15">
      <c r="A87" s="20"/>
      <c r="B87" s="20"/>
      <c r="C87" s="21"/>
      <c r="D87" s="21"/>
      <c r="E87" s="21"/>
      <c r="F87" s="20"/>
      <c r="G87" s="18"/>
      <c r="H87" s="18"/>
      <c r="I87" s="19"/>
      <c r="J87" s="18"/>
      <c r="K87" s="18"/>
      <c r="L87" s="18"/>
      <c r="M87" s="18"/>
      <c r="N87" s="18"/>
      <c r="O87" s="18"/>
      <c r="P87" s="18"/>
      <c r="Q87" s="18"/>
    </row>
    <row r="88" spans="1:17" ht="12" customHeight="1" x14ac:dyDescent="0.15">
      <c r="A88" s="14" t="s">
        <v>14</v>
      </c>
      <c r="B88" s="14">
        <v>139</v>
      </c>
      <c r="C88" s="16" t="s">
        <v>26</v>
      </c>
      <c r="D88" s="16"/>
      <c r="E88" s="16"/>
      <c r="F88" s="14">
        <v>180</v>
      </c>
      <c r="G88" s="12">
        <v>1.5</v>
      </c>
      <c r="H88" s="12"/>
      <c r="I88" s="13"/>
      <c r="J88" s="12">
        <v>3.8</v>
      </c>
      <c r="K88" s="12"/>
      <c r="L88" s="12"/>
      <c r="M88" s="12"/>
      <c r="N88" s="12">
        <v>12</v>
      </c>
      <c r="O88" s="12"/>
      <c r="P88" s="12">
        <v>87</v>
      </c>
      <c r="Q88" s="12">
        <v>5.5</v>
      </c>
    </row>
    <row r="89" spans="1:17" ht="10.5" customHeight="1" x14ac:dyDescent="0.15">
      <c r="A89" s="14"/>
      <c r="B89" s="14"/>
      <c r="C89" s="41" t="s">
        <v>25</v>
      </c>
      <c r="D89" s="41"/>
      <c r="E89" s="41"/>
      <c r="F89" s="14"/>
      <c r="G89" s="12"/>
      <c r="H89" s="12"/>
      <c r="I89" s="13"/>
      <c r="J89" s="12"/>
      <c r="K89" s="12"/>
      <c r="L89" s="12"/>
      <c r="M89" s="12"/>
      <c r="N89" s="12"/>
      <c r="O89" s="12"/>
      <c r="P89" s="12"/>
      <c r="Q89" s="12"/>
    </row>
    <row r="90" spans="1:17" ht="10.5" customHeight="1" x14ac:dyDescent="0.15">
      <c r="A90" s="20" t="s">
        <v>14</v>
      </c>
      <c r="B90" s="20" t="s">
        <v>24</v>
      </c>
      <c r="C90" s="22" t="s">
        <v>23</v>
      </c>
      <c r="D90" s="22"/>
      <c r="E90" s="22"/>
      <c r="F90" s="20">
        <v>7</v>
      </c>
      <c r="G90" s="18">
        <v>0.19</v>
      </c>
      <c r="H90" s="18"/>
      <c r="I90" s="19"/>
      <c r="J90" s="18">
        <v>10.5</v>
      </c>
      <c r="K90" s="18"/>
      <c r="L90" s="18"/>
      <c r="M90" s="18"/>
      <c r="N90" s="18">
        <v>0.25</v>
      </c>
      <c r="O90" s="18"/>
      <c r="P90" s="18">
        <v>11</v>
      </c>
      <c r="Q90" s="18" t="s">
        <v>11</v>
      </c>
    </row>
    <row r="91" spans="1:17" ht="10.5" customHeight="1" x14ac:dyDescent="0.15">
      <c r="A91" s="20"/>
      <c r="B91" s="20"/>
      <c r="C91" s="21" t="s">
        <v>22</v>
      </c>
      <c r="D91" s="21"/>
      <c r="E91" s="21"/>
      <c r="F91" s="20"/>
      <c r="G91" s="18"/>
      <c r="H91" s="18"/>
      <c r="I91" s="19"/>
      <c r="J91" s="18"/>
      <c r="K91" s="18"/>
      <c r="L91" s="18"/>
      <c r="M91" s="18"/>
      <c r="N91" s="18"/>
      <c r="O91" s="18"/>
      <c r="P91" s="18"/>
      <c r="Q91" s="18"/>
    </row>
    <row r="92" spans="1:17" ht="12" customHeight="1" x14ac:dyDescent="0.15">
      <c r="A92" s="14">
        <v>2013</v>
      </c>
      <c r="B92" s="14">
        <v>329</v>
      </c>
      <c r="C92" s="16" t="s">
        <v>61</v>
      </c>
      <c r="D92" s="16"/>
      <c r="E92" s="16"/>
      <c r="F92" s="14">
        <v>180</v>
      </c>
      <c r="G92" s="12">
        <v>16.2</v>
      </c>
      <c r="H92" s="12"/>
      <c r="I92" s="13"/>
      <c r="J92" s="12">
        <v>12</v>
      </c>
      <c r="K92" s="12"/>
      <c r="L92" s="12"/>
      <c r="M92" s="12"/>
      <c r="N92" s="12">
        <v>4.68</v>
      </c>
      <c r="O92" s="12"/>
      <c r="P92" s="12">
        <v>191.7</v>
      </c>
      <c r="Q92" s="12">
        <v>0</v>
      </c>
    </row>
    <row r="93" spans="1:17" ht="16.5" customHeight="1" x14ac:dyDescent="0.15">
      <c r="A93" s="14"/>
      <c r="B93" s="14"/>
      <c r="C93" s="15" t="s">
        <v>60</v>
      </c>
      <c r="D93" s="15"/>
      <c r="E93" s="15"/>
      <c r="F93" s="14"/>
      <c r="G93" s="12"/>
      <c r="H93" s="12"/>
      <c r="I93" s="13"/>
      <c r="J93" s="12"/>
      <c r="K93" s="12"/>
      <c r="L93" s="12"/>
      <c r="M93" s="12"/>
      <c r="N93" s="12"/>
      <c r="O93" s="12"/>
      <c r="P93" s="12"/>
      <c r="Q93" s="12"/>
    </row>
    <row r="94" spans="1:17" ht="12" customHeight="1" x14ac:dyDescent="0.15">
      <c r="A94" s="20" t="s">
        <v>14</v>
      </c>
      <c r="B94" s="20" t="s">
        <v>17</v>
      </c>
      <c r="C94" s="22" t="s">
        <v>16</v>
      </c>
      <c r="D94" s="22"/>
      <c r="E94" s="22"/>
      <c r="F94" s="20">
        <v>25</v>
      </c>
      <c r="G94" s="18">
        <v>1.9</v>
      </c>
      <c r="H94" s="18"/>
      <c r="I94" s="19"/>
      <c r="J94" s="18">
        <v>0.2</v>
      </c>
      <c r="K94" s="18"/>
      <c r="L94" s="18"/>
      <c r="M94" s="18"/>
      <c r="N94" s="18">
        <v>12.25</v>
      </c>
      <c r="O94" s="18"/>
      <c r="P94" s="18">
        <v>58</v>
      </c>
      <c r="Q94" s="18">
        <v>0.6</v>
      </c>
    </row>
    <row r="95" spans="1:17" ht="10.5" customHeight="1" x14ac:dyDescent="0.15">
      <c r="A95" s="20"/>
      <c r="B95" s="20"/>
      <c r="C95" s="21" t="s">
        <v>15</v>
      </c>
      <c r="D95" s="21"/>
      <c r="E95" s="21"/>
      <c r="F95" s="20"/>
      <c r="G95" s="18"/>
      <c r="H95" s="18"/>
      <c r="I95" s="19"/>
      <c r="J95" s="18"/>
      <c r="K95" s="18"/>
      <c r="L95" s="18"/>
      <c r="M95" s="18"/>
      <c r="N95" s="18"/>
      <c r="O95" s="18"/>
      <c r="P95" s="18"/>
      <c r="Q95" s="18"/>
    </row>
    <row r="96" spans="1:17" ht="12" customHeight="1" x14ac:dyDescent="0.15">
      <c r="A96" s="20" t="s">
        <v>14</v>
      </c>
      <c r="B96" s="20" t="s">
        <v>13</v>
      </c>
      <c r="C96" s="22" t="s">
        <v>12</v>
      </c>
      <c r="D96" s="22"/>
      <c r="E96" s="22"/>
      <c r="F96" s="20" t="s">
        <v>66</v>
      </c>
      <c r="G96" s="18" t="s">
        <v>65</v>
      </c>
      <c r="H96" s="18"/>
      <c r="I96" s="19"/>
      <c r="J96" s="18" t="s">
        <v>64</v>
      </c>
      <c r="K96" s="18"/>
      <c r="L96" s="18"/>
      <c r="M96" s="18"/>
      <c r="N96" s="18">
        <v>6.7</v>
      </c>
      <c r="O96" s="18"/>
      <c r="P96" s="18">
        <v>34.799999999999997</v>
      </c>
      <c r="Q96" s="18" t="s">
        <v>11</v>
      </c>
    </row>
    <row r="97" spans="1:17" ht="10.5" customHeight="1" x14ac:dyDescent="0.15">
      <c r="A97" s="20"/>
      <c r="B97" s="20"/>
      <c r="C97" s="21" t="s">
        <v>10</v>
      </c>
      <c r="D97" s="21"/>
      <c r="E97" s="21"/>
      <c r="F97" s="20"/>
      <c r="G97" s="18"/>
      <c r="H97" s="18"/>
      <c r="I97" s="19"/>
      <c r="J97" s="18"/>
      <c r="K97" s="18"/>
      <c r="L97" s="18"/>
      <c r="M97" s="18"/>
      <c r="N97" s="18"/>
      <c r="O97" s="18"/>
      <c r="P97" s="18"/>
      <c r="Q97" s="18"/>
    </row>
    <row r="98" spans="1:17" ht="12" customHeight="1" x14ac:dyDescent="0.15">
      <c r="A98" s="20">
        <v>2013</v>
      </c>
      <c r="B98" s="20">
        <v>527</v>
      </c>
      <c r="C98" s="22" t="s">
        <v>9</v>
      </c>
      <c r="D98" s="22"/>
      <c r="E98" s="22"/>
      <c r="F98" s="20">
        <v>180</v>
      </c>
      <c r="G98" s="18">
        <v>0.45</v>
      </c>
      <c r="H98" s="18"/>
      <c r="I98" s="19"/>
      <c r="J98" s="18">
        <v>0</v>
      </c>
      <c r="K98" s="18"/>
      <c r="L98" s="18"/>
      <c r="M98" s="18"/>
      <c r="N98" s="18">
        <v>24</v>
      </c>
      <c r="O98" s="18"/>
      <c r="P98" s="18">
        <v>99</v>
      </c>
      <c r="Q98" s="18">
        <v>0.5</v>
      </c>
    </row>
    <row r="99" spans="1:17" ht="10.5" customHeight="1" x14ac:dyDescent="0.15">
      <c r="A99" s="20"/>
      <c r="B99" s="20"/>
      <c r="C99" s="21" t="s">
        <v>7</v>
      </c>
      <c r="D99" s="21"/>
      <c r="E99" s="21"/>
      <c r="F99" s="20"/>
      <c r="G99" s="18"/>
      <c r="H99" s="18"/>
      <c r="I99" s="19"/>
      <c r="J99" s="18"/>
      <c r="K99" s="18"/>
      <c r="L99" s="18"/>
      <c r="M99" s="18"/>
      <c r="N99" s="18"/>
      <c r="O99" s="18"/>
      <c r="P99" s="18"/>
      <c r="Q99" s="18"/>
    </row>
    <row r="100" spans="1:17" ht="13" x14ac:dyDescent="0.15">
      <c r="A100" s="11" t="s">
        <v>1</v>
      </c>
      <c r="B100" s="11"/>
      <c r="C100" s="11"/>
      <c r="D100" s="11"/>
      <c r="E100" s="11"/>
      <c r="F100" s="10">
        <f>F98+F96+F94+F92+F90+F88+F86</f>
        <v>632</v>
      </c>
      <c r="G100" s="3">
        <f>G98+G96+G94+G92+G90+G88+G86</f>
        <v>21.86</v>
      </c>
      <c r="H100" s="3"/>
      <c r="I100" s="3">
        <f>J98+J96+J94+J92+J90+J88+J86</f>
        <v>26.74</v>
      </c>
      <c r="J100" s="3"/>
      <c r="K100" s="3"/>
      <c r="L100" s="3"/>
      <c r="M100" s="4"/>
      <c r="N100" s="3">
        <f>N98+N96+N94+N92+N90+N88+N86</f>
        <v>60.88</v>
      </c>
      <c r="O100" s="3"/>
      <c r="P100" s="9">
        <f>P98+P96+P94+P92+P90+P88+P86</f>
        <v>487.1</v>
      </c>
      <c r="Q100" s="9">
        <f>Q98+Q96+Q94+Q92+Q90+Q88+Q86</f>
        <v>10.6</v>
      </c>
    </row>
    <row r="101" spans="1:17" ht="15" customHeight="1" x14ac:dyDescent="0.15">
      <c r="A101" s="17" t="s">
        <v>6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17" ht="12" customHeight="1" x14ac:dyDescent="0.15">
      <c r="A102" s="14">
        <v>2013</v>
      </c>
      <c r="B102" s="14">
        <v>507</v>
      </c>
      <c r="C102" s="16" t="s">
        <v>5</v>
      </c>
      <c r="D102" s="16"/>
      <c r="E102" s="16"/>
      <c r="F102" s="14">
        <v>180</v>
      </c>
      <c r="G102" s="12">
        <v>1.3</v>
      </c>
      <c r="H102" s="12"/>
      <c r="I102" s="13"/>
      <c r="J102" s="12">
        <v>1.2</v>
      </c>
      <c r="K102" s="12"/>
      <c r="L102" s="12"/>
      <c r="M102" s="12"/>
      <c r="N102" s="12">
        <v>15.7</v>
      </c>
      <c r="O102" s="12"/>
      <c r="P102" s="12">
        <v>78.3</v>
      </c>
      <c r="Q102" s="12">
        <v>1.2</v>
      </c>
    </row>
    <row r="103" spans="1:17" ht="10.5" customHeight="1" x14ac:dyDescent="0.15">
      <c r="A103" s="14"/>
      <c r="B103" s="14"/>
      <c r="C103" s="15" t="s">
        <v>4</v>
      </c>
      <c r="D103" s="15"/>
      <c r="E103" s="15"/>
      <c r="F103" s="14"/>
      <c r="G103" s="12"/>
      <c r="H103" s="12"/>
      <c r="I103" s="13"/>
      <c r="J103" s="12"/>
      <c r="K103" s="12"/>
      <c r="L103" s="12"/>
      <c r="M103" s="12"/>
      <c r="N103" s="12"/>
      <c r="O103" s="12"/>
      <c r="P103" s="12"/>
      <c r="Q103" s="12"/>
    </row>
    <row r="104" spans="1:17" ht="12" customHeight="1" x14ac:dyDescent="0.15">
      <c r="A104" s="14">
        <v>2013</v>
      </c>
      <c r="B104" s="14">
        <v>570</v>
      </c>
      <c r="C104" s="16" t="s">
        <v>3</v>
      </c>
      <c r="D104" s="16"/>
      <c r="E104" s="16"/>
      <c r="F104" s="14">
        <v>60</v>
      </c>
      <c r="G104" s="12">
        <v>3.12</v>
      </c>
      <c r="H104" s="12"/>
      <c r="I104" s="13"/>
      <c r="J104" s="12">
        <v>9.24</v>
      </c>
      <c r="K104" s="12"/>
      <c r="L104" s="12"/>
      <c r="M104" s="12"/>
      <c r="N104" s="12">
        <v>31.4</v>
      </c>
      <c r="O104" s="12"/>
      <c r="P104" s="12">
        <v>220.8</v>
      </c>
      <c r="Q104" s="12">
        <v>2.76</v>
      </c>
    </row>
    <row r="105" spans="1:17" ht="10.5" customHeight="1" x14ac:dyDescent="0.15">
      <c r="A105" s="14"/>
      <c r="B105" s="14"/>
      <c r="C105" s="15" t="s">
        <v>2</v>
      </c>
      <c r="D105" s="15"/>
      <c r="E105" s="15"/>
      <c r="F105" s="14"/>
      <c r="G105" s="12"/>
      <c r="H105" s="12"/>
      <c r="I105" s="13"/>
      <c r="J105" s="12"/>
      <c r="K105" s="12"/>
      <c r="L105" s="12"/>
      <c r="M105" s="12"/>
      <c r="N105" s="12"/>
      <c r="O105" s="12"/>
      <c r="P105" s="12"/>
      <c r="Q105" s="12"/>
    </row>
    <row r="106" spans="1:17" ht="13" x14ac:dyDescent="0.15">
      <c r="A106" s="11" t="s">
        <v>1</v>
      </c>
      <c r="B106" s="11"/>
      <c r="C106" s="11"/>
      <c r="D106" s="11"/>
      <c r="E106" s="11"/>
      <c r="F106" s="10">
        <f>F104+F102</f>
        <v>240</v>
      </c>
      <c r="G106" s="3">
        <f>G104+G102</f>
        <v>4.42</v>
      </c>
      <c r="H106" s="3"/>
      <c r="I106" s="3">
        <f>J104+J102</f>
        <v>10.44</v>
      </c>
      <c r="J106" s="3"/>
      <c r="K106" s="3"/>
      <c r="L106" s="3"/>
      <c r="M106" s="4"/>
      <c r="N106" s="3">
        <f>N104+N102</f>
        <v>47.099999999999994</v>
      </c>
      <c r="O106" s="3"/>
      <c r="P106" s="9">
        <f>P104+P102</f>
        <v>299.10000000000002</v>
      </c>
      <c r="Q106" s="9">
        <f>Q104+Q102</f>
        <v>3.96</v>
      </c>
    </row>
    <row r="107" spans="1:17" ht="13" x14ac:dyDescent="0.15">
      <c r="A107" s="54" t="s">
        <v>63</v>
      </c>
      <c r="B107" s="53"/>
      <c r="C107" s="52"/>
      <c r="D107" s="52"/>
      <c r="E107" s="51"/>
      <c r="F107" s="10">
        <f>F106+F100+F84+F80</f>
        <v>1382</v>
      </c>
      <c r="G107" s="3">
        <f>G106+G100+G84+G80</f>
        <v>34.32</v>
      </c>
      <c r="H107" s="3"/>
      <c r="I107" s="3">
        <f>I106+I100+I84+I80</f>
        <v>50.76</v>
      </c>
      <c r="J107" s="3"/>
      <c r="K107" s="3"/>
      <c r="L107" s="3"/>
      <c r="M107" s="4"/>
      <c r="N107" s="3">
        <f>N106+N100+N84+N80</f>
        <v>176.51999999999998</v>
      </c>
      <c r="O107" s="3"/>
      <c r="P107" s="9">
        <f>P106+P100+P84+P80</f>
        <v>1218.2</v>
      </c>
      <c r="Q107" s="9">
        <f>Q100+Q84+Q80</f>
        <v>14.14</v>
      </c>
    </row>
    <row r="109" spans="1:17" ht="23" x14ac:dyDescent="0.15">
      <c r="E109" s="49" t="s">
        <v>54</v>
      </c>
      <c r="F109" s="49"/>
      <c r="G109" s="49"/>
    </row>
    <row r="110" spans="1:17" ht="16" x14ac:dyDescent="0.15">
      <c r="D110" s="48">
        <f>D65</f>
        <v>46118</v>
      </c>
      <c r="E110" s="48"/>
      <c r="F110" s="48"/>
      <c r="G110" s="48"/>
      <c r="H110" s="48"/>
      <c r="I110" s="48"/>
      <c r="J110" s="48"/>
    </row>
    <row r="112" spans="1:17" ht="18" x14ac:dyDescent="0.15">
      <c r="B112" s="47" t="s">
        <v>62</v>
      </c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</row>
    <row r="114" spans="1:17" ht="12" x14ac:dyDescent="0.15">
      <c r="A114" s="46" t="s">
        <v>52</v>
      </c>
      <c r="B114" s="46" t="s">
        <v>51</v>
      </c>
      <c r="C114" s="46" t="s">
        <v>50</v>
      </c>
      <c r="D114" s="46"/>
      <c r="E114" s="46"/>
      <c r="F114" s="46" t="s">
        <v>49</v>
      </c>
      <c r="G114" s="46" t="s">
        <v>48</v>
      </c>
      <c r="H114" s="46"/>
      <c r="I114" s="46"/>
      <c r="J114" s="46"/>
      <c r="K114" s="46"/>
      <c r="L114" s="46"/>
      <c r="M114" s="46"/>
      <c r="N114" s="46"/>
      <c r="O114" s="46" t="s">
        <v>47</v>
      </c>
      <c r="P114" s="46"/>
      <c r="Q114" s="46" t="s">
        <v>46</v>
      </c>
    </row>
    <row r="115" spans="1:17" ht="12" x14ac:dyDescent="0.15">
      <c r="A115" s="46"/>
      <c r="B115" s="46"/>
      <c r="C115" s="46"/>
      <c r="D115" s="46"/>
      <c r="E115" s="46"/>
      <c r="F115" s="46"/>
      <c r="G115" s="46" t="s">
        <v>45</v>
      </c>
      <c r="H115" s="46"/>
      <c r="I115" s="46" t="s">
        <v>44</v>
      </c>
      <c r="J115" s="46"/>
      <c r="K115" s="46"/>
      <c r="L115" s="46"/>
      <c r="M115" s="46" t="s">
        <v>43</v>
      </c>
      <c r="N115" s="46"/>
      <c r="O115" s="46"/>
      <c r="P115" s="46"/>
      <c r="Q115" s="46"/>
    </row>
    <row r="116" spans="1:17" ht="14" x14ac:dyDescent="0.15">
      <c r="A116" s="17" t="s">
        <v>42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17" ht="12" customHeight="1" x14ac:dyDescent="0.15">
      <c r="A117" s="14" t="s">
        <v>14</v>
      </c>
      <c r="B117" s="14">
        <v>274</v>
      </c>
      <c r="C117" s="16" t="s">
        <v>41</v>
      </c>
      <c r="D117" s="16"/>
      <c r="E117" s="16"/>
      <c r="F117" s="14">
        <v>150</v>
      </c>
      <c r="G117" s="12">
        <v>5.54</v>
      </c>
      <c r="H117" s="12"/>
      <c r="I117" s="13"/>
      <c r="J117" s="12">
        <v>8.6199999999999992</v>
      </c>
      <c r="K117" s="12"/>
      <c r="L117" s="12"/>
      <c r="M117" s="12"/>
      <c r="N117" s="12">
        <v>32.4</v>
      </c>
      <c r="O117" s="12"/>
      <c r="P117" s="12">
        <v>229</v>
      </c>
      <c r="Q117" s="12">
        <v>1.54</v>
      </c>
    </row>
    <row r="118" spans="1:17" ht="10.5" customHeight="1" x14ac:dyDescent="0.15">
      <c r="A118" s="14"/>
      <c r="B118" s="14"/>
      <c r="C118" s="45" t="s">
        <v>40</v>
      </c>
      <c r="D118" s="45"/>
      <c r="E118" s="45"/>
      <c r="F118" s="14"/>
      <c r="G118" s="12"/>
      <c r="H118" s="12"/>
      <c r="I118" s="13"/>
      <c r="J118" s="12"/>
      <c r="K118" s="12"/>
      <c r="L118" s="12"/>
      <c r="M118" s="12"/>
      <c r="N118" s="12"/>
      <c r="O118" s="12"/>
      <c r="P118" s="12"/>
      <c r="Q118" s="12"/>
    </row>
    <row r="119" spans="1:17" ht="12" x14ac:dyDescent="0.15">
      <c r="A119" s="20" t="s">
        <v>14</v>
      </c>
      <c r="B119" s="20" t="s">
        <v>39</v>
      </c>
      <c r="C119" s="22" t="s">
        <v>38</v>
      </c>
      <c r="D119" s="22"/>
      <c r="E119" s="22"/>
      <c r="F119" s="20">
        <v>20</v>
      </c>
      <c r="G119" s="18">
        <v>1.5</v>
      </c>
      <c r="H119" s="18"/>
      <c r="I119" s="19"/>
      <c r="J119" s="18">
        <v>0.5</v>
      </c>
      <c r="K119" s="18"/>
      <c r="L119" s="18"/>
      <c r="M119" s="18"/>
      <c r="N119" s="18">
        <v>10.3</v>
      </c>
      <c r="O119" s="18"/>
      <c r="P119" s="44">
        <v>52</v>
      </c>
      <c r="Q119" s="18" t="s">
        <v>11</v>
      </c>
    </row>
    <row r="120" spans="1:17" x14ac:dyDescent="0.15">
      <c r="A120" s="20"/>
      <c r="B120" s="20"/>
      <c r="C120" s="21" t="s">
        <v>37</v>
      </c>
      <c r="D120" s="21"/>
      <c r="E120" s="21"/>
      <c r="F120" s="20"/>
      <c r="G120" s="18"/>
      <c r="H120" s="18"/>
      <c r="I120" s="19"/>
      <c r="J120" s="18"/>
      <c r="K120" s="18"/>
      <c r="L120" s="18"/>
      <c r="M120" s="18"/>
      <c r="N120" s="18"/>
      <c r="O120" s="18"/>
      <c r="P120" s="44"/>
      <c r="Q120" s="18"/>
    </row>
    <row r="121" spans="1:17" ht="12" x14ac:dyDescent="0.15">
      <c r="A121" s="20" t="s">
        <v>14</v>
      </c>
      <c r="B121" s="20" t="s">
        <v>36</v>
      </c>
      <c r="C121" s="22" t="s">
        <v>35</v>
      </c>
      <c r="D121" s="22"/>
      <c r="E121" s="22"/>
      <c r="F121" s="20">
        <v>3</v>
      </c>
      <c r="G121" s="18">
        <v>0.02</v>
      </c>
      <c r="H121" s="18"/>
      <c r="I121" s="19"/>
      <c r="J121" s="18">
        <v>2.48</v>
      </c>
      <c r="K121" s="18"/>
      <c r="L121" s="18"/>
      <c r="M121" s="18"/>
      <c r="N121" s="18">
        <v>0.02</v>
      </c>
      <c r="O121" s="18"/>
      <c r="P121" s="18">
        <v>22.4</v>
      </c>
      <c r="Q121" s="18" t="s">
        <v>11</v>
      </c>
    </row>
    <row r="122" spans="1:17" x14ac:dyDescent="0.15">
      <c r="A122" s="20"/>
      <c r="B122" s="20"/>
      <c r="C122" s="21" t="s">
        <v>34</v>
      </c>
      <c r="D122" s="21"/>
      <c r="E122" s="21"/>
      <c r="F122" s="20"/>
      <c r="G122" s="18"/>
      <c r="H122" s="18"/>
      <c r="I122" s="19"/>
      <c r="J122" s="18"/>
      <c r="K122" s="18"/>
      <c r="L122" s="18"/>
      <c r="M122" s="18"/>
      <c r="N122" s="18"/>
      <c r="O122" s="18"/>
      <c r="P122" s="18"/>
      <c r="Q122" s="18"/>
    </row>
    <row r="123" spans="1:17" ht="12" customHeight="1" x14ac:dyDescent="0.15">
      <c r="A123" s="20">
        <v>2013</v>
      </c>
      <c r="B123" s="20" t="s">
        <v>33</v>
      </c>
      <c r="C123" s="22" t="s">
        <v>32</v>
      </c>
      <c r="D123" s="22"/>
      <c r="E123" s="22"/>
      <c r="F123" s="20">
        <v>180</v>
      </c>
      <c r="G123" s="18">
        <v>0.09</v>
      </c>
      <c r="H123" s="18"/>
      <c r="I123" s="19"/>
      <c r="J123" s="18">
        <v>0</v>
      </c>
      <c r="K123" s="18"/>
      <c r="L123" s="18"/>
      <c r="M123" s="18"/>
      <c r="N123" s="18">
        <v>13.5</v>
      </c>
      <c r="O123" s="18"/>
      <c r="P123" s="44">
        <v>54</v>
      </c>
      <c r="Q123" s="18" t="s">
        <v>11</v>
      </c>
    </row>
    <row r="124" spans="1:17" ht="10.5" customHeight="1" x14ac:dyDescent="0.15">
      <c r="A124" s="20"/>
      <c r="B124" s="20"/>
      <c r="C124" s="21" t="s">
        <v>31</v>
      </c>
      <c r="D124" s="21"/>
      <c r="E124" s="21"/>
      <c r="F124" s="20"/>
      <c r="G124" s="18"/>
      <c r="H124" s="18"/>
      <c r="I124" s="19"/>
      <c r="J124" s="18"/>
      <c r="K124" s="18"/>
      <c r="L124" s="18"/>
      <c r="M124" s="18"/>
      <c r="N124" s="18"/>
      <c r="O124" s="18"/>
      <c r="P124" s="44"/>
      <c r="Q124" s="18"/>
    </row>
    <row r="125" spans="1:17" ht="13" x14ac:dyDescent="0.15">
      <c r="A125" s="11" t="s">
        <v>1</v>
      </c>
      <c r="B125" s="11"/>
      <c r="C125" s="11"/>
      <c r="D125" s="11"/>
      <c r="E125" s="11"/>
      <c r="F125" s="10">
        <f>F123+F121+F119+F117</f>
        <v>353</v>
      </c>
      <c r="G125" s="3">
        <f>G123+G121+G119+G117</f>
        <v>7.15</v>
      </c>
      <c r="H125" s="3"/>
      <c r="I125" s="3">
        <f>J123+J121+J119+J117</f>
        <v>11.6</v>
      </c>
      <c r="J125" s="3"/>
      <c r="K125" s="3"/>
      <c r="L125" s="3"/>
      <c r="M125" s="4"/>
      <c r="N125" s="43">
        <f>N123+N121+N119+N117</f>
        <v>56.22</v>
      </c>
      <c r="O125" s="42"/>
      <c r="P125" s="50">
        <f>P123+P121+P119+P117</f>
        <v>357.4</v>
      </c>
      <c r="Q125" s="9">
        <f>Q123+Q121+Q119+Q117</f>
        <v>1.54</v>
      </c>
    </row>
    <row r="126" spans="1:17" ht="14" x14ac:dyDescent="0.15">
      <c r="A126" s="17" t="s">
        <v>30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</row>
    <row r="127" spans="1:17" ht="12" customHeight="1" x14ac:dyDescent="0.15">
      <c r="A127" s="14" t="s">
        <v>14</v>
      </c>
      <c r="B127" s="14">
        <v>537</v>
      </c>
      <c r="C127" s="16" t="s">
        <v>29</v>
      </c>
      <c r="D127" s="16"/>
      <c r="E127" s="16"/>
      <c r="F127" s="14">
        <v>100</v>
      </c>
      <c r="G127" s="12">
        <v>0.5</v>
      </c>
      <c r="H127" s="12"/>
      <c r="I127" s="13"/>
      <c r="J127" s="12">
        <v>0.1</v>
      </c>
      <c r="K127" s="12"/>
      <c r="L127" s="12"/>
      <c r="M127" s="12"/>
      <c r="N127" s="12">
        <v>10.1</v>
      </c>
      <c r="O127" s="12"/>
      <c r="P127" s="12">
        <v>46</v>
      </c>
      <c r="Q127" s="12">
        <v>2</v>
      </c>
    </row>
    <row r="128" spans="1:17" ht="10.5" customHeight="1" x14ac:dyDescent="0.15">
      <c r="A128" s="14"/>
      <c r="B128" s="14"/>
      <c r="C128" s="15"/>
      <c r="D128" s="15"/>
      <c r="E128" s="15"/>
      <c r="F128" s="14"/>
      <c r="G128" s="12"/>
      <c r="H128" s="12"/>
      <c r="I128" s="13"/>
      <c r="J128" s="12"/>
      <c r="K128" s="12"/>
      <c r="L128" s="12"/>
      <c r="M128" s="12"/>
      <c r="N128" s="12"/>
      <c r="O128" s="12"/>
      <c r="P128" s="12"/>
      <c r="Q128" s="12"/>
    </row>
    <row r="129" spans="1:17" ht="13" x14ac:dyDescent="0.15">
      <c r="A129" s="11" t="s">
        <v>1</v>
      </c>
      <c r="B129" s="11"/>
      <c r="C129" s="11"/>
      <c r="D129" s="11"/>
      <c r="E129" s="11"/>
      <c r="F129" s="10">
        <f>F127</f>
        <v>100</v>
      </c>
      <c r="G129" s="3">
        <f>G127</f>
        <v>0.5</v>
      </c>
      <c r="H129" s="3"/>
      <c r="I129" s="3">
        <f>J127</f>
        <v>0.1</v>
      </c>
      <c r="J129" s="3"/>
      <c r="K129" s="3"/>
      <c r="L129" s="3"/>
      <c r="M129" s="4"/>
      <c r="N129" s="3">
        <f>N127</f>
        <v>10.1</v>
      </c>
      <c r="O129" s="3"/>
      <c r="P129" s="2">
        <f>P127</f>
        <v>46</v>
      </c>
      <c r="Q129" s="2">
        <f>Q127</f>
        <v>2</v>
      </c>
    </row>
    <row r="130" spans="1:17" ht="14" x14ac:dyDescent="0.15">
      <c r="A130" s="17" t="s">
        <v>28</v>
      </c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</row>
    <row r="131" spans="1:17" ht="12" customHeight="1" x14ac:dyDescent="0.15">
      <c r="A131" s="20">
        <v>2013</v>
      </c>
      <c r="B131" s="20">
        <v>112</v>
      </c>
      <c r="C131" s="22" t="s">
        <v>27</v>
      </c>
      <c r="D131" s="22"/>
      <c r="E131" s="22"/>
      <c r="F131" s="20">
        <v>30</v>
      </c>
      <c r="G131" s="18">
        <v>0.24</v>
      </c>
      <c r="H131" s="18"/>
      <c r="I131" s="19"/>
      <c r="J131" s="18">
        <v>0.03</v>
      </c>
      <c r="K131" s="18"/>
      <c r="L131" s="18"/>
      <c r="M131" s="18"/>
      <c r="N131" s="18">
        <v>0.75</v>
      </c>
      <c r="O131" s="18"/>
      <c r="P131" s="18">
        <v>4.2</v>
      </c>
      <c r="Q131" s="18">
        <v>3</v>
      </c>
    </row>
    <row r="132" spans="1:17" ht="10.5" customHeight="1" x14ac:dyDescent="0.15">
      <c r="A132" s="20"/>
      <c r="B132" s="20"/>
      <c r="C132" s="21"/>
      <c r="D132" s="21"/>
      <c r="E132" s="21"/>
      <c r="F132" s="20"/>
      <c r="G132" s="18"/>
      <c r="H132" s="18"/>
      <c r="I132" s="19"/>
      <c r="J132" s="18"/>
      <c r="K132" s="18"/>
      <c r="L132" s="18"/>
      <c r="M132" s="18"/>
      <c r="N132" s="18"/>
      <c r="O132" s="18"/>
      <c r="P132" s="18"/>
      <c r="Q132" s="18"/>
    </row>
    <row r="133" spans="1:17" ht="12" customHeight="1" x14ac:dyDescent="0.15">
      <c r="A133" s="14" t="s">
        <v>14</v>
      </c>
      <c r="B133" s="14">
        <v>139</v>
      </c>
      <c r="C133" s="16" t="s">
        <v>26</v>
      </c>
      <c r="D133" s="16"/>
      <c r="E133" s="16"/>
      <c r="F133" s="14">
        <v>150</v>
      </c>
      <c r="G133" s="12">
        <v>1.23</v>
      </c>
      <c r="H133" s="12"/>
      <c r="I133" s="13"/>
      <c r="J133" s="12">
        <v>3.15</v>
      </c>
      <c r="K133" s="12"/>
      <c r="L133" s="12"/>
      <c r="M133" s="12"/>
      <c r="N133" s="12">
        <v>9.75</v>
      </c>
      <c r="O133" s="12"/>
      <c r="P133" s="12">
        <v>72.8</v>
      </c>
      <c r="Q133" s="12">
        <v>4.6100000000000003</v>
      </c>
    </row>
    <row r="134" spans="1:17" ht="18" customHeight="1" x14ac:dyDescent="0.15">
      <c r="A134" s="14"/>
      <c r="B134" s="14"/>
      <c r="C134" s="41" t="s">
        <v>25</v>
      </c>
      <c r="D134" s="41"/>
      <c r="E134" s="41"/>
      <c r="F134" s="14"/>
      <c r="G134" s="12"/>
      <c r="H134" s="12"/>
      <c r="I134" s="13"/>
      <c r="J134" s="12"/>
      <c r="K134" s="12"/>
      <c r="L134" s="12"/>
      <c r="M134" s="12"/>
      <c r="N134" s="12"/>
      <c r="O134" s="12"/>
      <c r="P134" s="12"/>
      <c r="Q134" s="12"/>
    </row>
    <row r="135" spans="1:17" ht="18" customHeight="1" x14ac:dyDescent="0.15">
      <c r="A135" s="37" t="s">
        <v>14</v>
      </c>
      <c r="B135" s="37" t="s">
        <v>24</v>
      </c>
      <c r="C135" s="40" t="s">
        <v>23</v>
      </c>
      <c r="D135" s="39"/>
      <c r="E135" s="38"/>
      <c r="F135" s="37">
        <v>6</v>
      </c>
      <c r="G135" s="35">
        <v>0.16</v>
      </c>
      <c r="H135" s="34"/>
      <c r="I135" s="29"/>
      <c r="J135" s="35">
        <v>0.9</v>
      </c>
      <c r="K135" s="36"/>
      <c r="L135" s="36"/>
      <c r="M135" s="34"/>
      <c r="N135" s="35">
        <v>0.22</v>
      </c>
      <c r="O135" s="34"/>
      <c r="P135" s="33">
        <v>9.7200000000000006</v>
      </c>
      <c r="Q135" s="33">
        <v>0.02</v>
      </c>
    </row>
    <row r="136" spans="1:17" ht="8.25" customHeight="1" x14ac:dyDescent="0.15">
      <c r="A136" s="30"/>
      <c r="B136" s="30"/>
      <c r="C136" s="32" t="s">
        <v>22</v>
      </c>
      <c r="D136" s="15"/>
      <c r="E136" s="31"/>
      <c r="F136" s="30"/>
      <c r="G136" s="27"/>
      <c r="H136" s="26"/>
      <c r="I136" s="29"/>
      <c r="J136" s="27"/>
      <c r="K136" s="28"/>
      <c r="L136" s="28"/>
      <c r="M136" s="26"/>
      <c r="N136" s="27"/>
      <c r="O136" s="26"/>
      <c r="P136" s="25"/>
      <c r="Q136" s="25"/>
    </row>
    <row r="137" spans="1:17" ht="12" customHeight="1" x14ac:dyDescent="0.15">
      <c r="A137" s="14">
        <v>2013</v>
      </c>
      <c r="B137" s="14">
        <v>329</v>
      </c>
      <c r="C137" s="16" t="s">
        <v>61</v>
      </c>
      <c r="D137" s="16"/>
      <c r="E137" s="16"/>
      <c r="F137" s="14">
        <v>160</v>
      </c>
      <c r="G137" s="12">
        <v>14.4</v>
      </c>
      <c r="H137" s="12"/>
      <c r="I137" s="13"/>
      <c r="J137" s="12">
        <v>10.6</v>
      </c>
      <c r="K137" s="12"/>
      <c r="L137" s="12"/>
      <c r="M137" s="12"/>
      <c r="N137" s="12">
        <v>4.16</v>
      </c>
      <c r="O137" s="12"/>
      <c r="P137" s="12">
        <v>170.4</v>
      </c>
      <c r="Q137" s="12">
        <v>0</v>
      </c>
    </row>
    <row r="138" spans="1:17" ht="10.5" customHeight="1" x14ac:dyDescent="0.15">
      <c r="A138" s="14"/>
      <c r="B138" s="14"/>
      <c r="C138" s="15" t="s">
        <v>60</v>
      </c>
      <c r="D138" s="15"/>
      <c r="E138" s="15"/>
      <c r="F138" s="14"/>
      <c r="G138" s="12"/>
      <c r="H138" s="12"/>
      <c r="I138" s="13"/>
      <c r="J138" s="12"/>
      <c r="K138" s="12"/>
      <c r="L138" s="12"/>
      <c r="M138" s="12"/>
      <c r="N138" s="12"/>
      <c r="O138" s="12"/>
      <c r="P138" s="12"/>
      <c r="Q138" s="12"/>
    </row>
    <row r="139" spans="1:17" ht="12" x14ac:dyDescent="0.15">
      <c r="A139" s="20" t="s">
        <v>14</v>
      </c>
      <c r="B139" s="20" t="s">
        <v>17</v>
      </c>
      <c r="C139" s="22" t="s">
        <v>16</v>
      </c>
      <c r="D139" s="22"/>
      <c r="E139" s="22"/>
      <c r="F139" s="20">
        <v>20</v>
      </c>
      <c r="G139" s="18">
        <v>1.5</v>
      </c>
      <c r="H139" s="18"/>
      <c r="I139" s="19"/>
      <c r="J139" s="18">
        <v>0.16</v>
      </c>
      <c r="K139" s="18"/>
      <c r="L139" s="18"/>
      <c r="M139" s="18"/>
      <c r="N139" s="18">
        <v>9.83</v>
      </c>
      <c r="O139" s="18"/>
      <c r="P139" s="18">
        <v>46.6</v>
      </c>
      <c r="Q139" s="18" t="s">
        <v>11</v>
      </c>
    </row>
    <row r="140" spans="1:17" x14ac:dyDescent="0.15">
      <c r="A140" s="20"/>
      <c r="B140" s="20"/>
      <c r="C140" s="21" t="s">
        <v>15</v>
      </c>
      <c r="D140" s="21"/>
      <c r="E140" s="21"/>
      <c r="F140" s="20"/>
      <c r="G140" s="18"/>
      <c r="H140" s="18"/>
      <c r="I140" s="19"/>
      <c r="J140" s="18"/>
      <c r="K140" s="18"/>
      <c r="L140" s="18"/>
      <c r="M140" s="18"/>
      <c r="N140" s="18"/>
      <c r="O140" s="18"/>
      <c r="P140" s="18"/>
      <c r="Q140" s="18"/>
    </row>
    <row r="141" spans="1:17" ht="12" x14ac:dyDescent="0.15">
      <c r="A141" s="20" t="s">
        <v>14</v>
      </c>
      <c r="B141" s="20" t="s">
        <v>13</v>
      </c>
      <c r="C141" s="22" t="s">
        <v>12</v>
      </c>
      <c r="D141" s="22"/>
      <c r="E141" s="22"/>
      <c r="F141" s="20">
        <v>10</v>
      </c>
      <c r="G141" s="18">
        <v>0.66</v>
      </c>
      <c r="H141" s="18"/>
      <c r="I141" s="19"/>
      <c r="J141" s="18">
        <v>0.1</v>
      </c>
      <c r="K141" s="18"/>
      <c r="L141" s="18"/>
      <c r="M141" s="18"/>
      <c r="N141" s="18">
        <v>3.3</v>
      </c>
      <c r="O141" s="18"/>
      <c r="P141" s="18">
        <v>17.100000000000001</v>
      </c>
      <c r="Q141" s="18" t="s">
        <v>11</v>
      </c>
    </row>
    <row r="142" spans="1:17" x14ac:dyDescent="0.15">
      <c r="A142" s="20"/>
      <c r="B142" s="20"/>
      <c r="C142" s="21" t="s">
        <v>10</v>
      </c>
      <c r="D142" s="21"/>
      <c r="E142" s="21"/>
      <c r="F142" s="20"/>
      <c r="G142" s="18"/>
      <c r="H142" s="18"/>
      <c r="I142" s="19"/>
      <c r="J142" s="18"/>
      <c r="K142" s="18"/>
      <c r="L142" s="18"/>
      <c r="M142" s="18"/>
      <c r="N142" s="18"/>
      <c r="O142" s="18"/>
      <c r="P142" s="18"/>
      <c r="Q142" s="18"/>
    </row>
    <row r="143" spans="1:17" ht="12" customHeight="1" x14ac:dyDescent="0.15">
      <c r="A143" s="20">
        <v>2013</v>
      </c>
      <c r="B143" s="20">
        <v>527</v>
      </c>
      <c r="C143" s="22" t="s">
        <v>9</v>
      </c>
      <c r="D143" s="22"/>
      <c r="E143" s="22"/>
      <c r="F143" s="20" t="s">
        <v>8</v>
      </c>
      <c r="G143" s="18">
        <v>0.38</v>
      </c>
      <c r="H143" s="18"/>
      <c r="I143" s="19"/>
      <c r="J143" s="18">
        <v>0</v>
      </c>
      <c r="K143" s="18"/>
      <c r="L143" s="18"/>
      <c r="M143" s="18"/>
      <c r="N143" s="18">
        <v>20.3</v>
      </c>
      <c r="O143" s="18"/>
      <c r="P143" s="18">
        <v>82.5</v>
      </c>
      <c r="Q143" s="18">
        <v>0.4</v>
      </c>
    </row>
    <row r="144" spans="1:17" ht="10.5" customHeight="1" x14ac:dyDescent="0.15">
      <c r="A144" s="20"/>
      <c r="B144" s="20"/>
      <c r="C144" s="21" t="s">
        <v>7</v>
      </c>
      <c r="D144" s="21"/>
      <c r="E144" s="21"/>
      <c r="F144" s="20"/>
      <c r="G144" s="18"/>
      <c r="H144" s="18"/>
      <c r="I144" s="19"/>
      <c r="J144" s="18"/>
      <c r="K144" s="18"/>
      <c r="L144" s="18"/>
      <c r="M144" s="18"/>
      <c r="N144" s="18"/>
      <c r="O144" s="18"/>
      <c r="P144" s="18"/>
      <c r="Q144" s="18"/>
    </row>
    <row r="145" spans="1:17" ht="13" x14ac:dyDescent="0.15">
      <c r="A145" s="11" t="s">
        <v>1</v>
      </c>
      <c r="B145" s="11"/>
      <c r="C145" s="11"/>
      <c r="D145" s="11"/>
      <c r="E145" s="11"/>
      <c r="F145" s="10">
        <f>F143+F141+F139+F137+F135+F133+F131</f>
        <v>526</v>
      </c>
      <c r="G145" s="3">
        <f>G143+G141+G139+G137+G135+G133+G131</f>
        <v>18.57</v>
      </c>
      <c r="H145" s="3"/>
      <c r="I145" s="3">
        <f>J143+J141+J139+J137+J135+J133+J131</f>
        <v>14.94</v>
      </c>
      <c r="J145" s="3"/>
      <c r="K145" s="3"/>
      <c r="L145" s="3"/>
      <c r="M145" s="4"/>
      <c r="N145" s="3">
        <f>N143+N141+N139+N137+N135+N133+N131</f>
        <v>48.31</v>
      </c>
      <c r="O145" s="3"/>
      <c r="P145" s="9">
        <f>P143+P141+P139+P137+P135+P133+P131</f>
        <v>403.32000000000005</v>
      </c>
      <c r="Q145" s="9">
        <f>Q143+Q141+Q139+Q137+Q135+Q133+Q131</f>
        <v>8.0300000000000011</v>
      </c>
    </row>
    <row r="146" spans="1:17" ht="14" x14ac:dyDescent="0.15">
      <c r="A146" s="17" t="s">
        <v>6</v>
      </c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</row>
    <row r="147" spans="1:17" ht="12" customHeight="1" x14ac:dyDescent="0.15">
      <c r="A147" s="14">
        <v>2013</v>
      </c>
      <c r="B147" s="14">
        <v>507</v>
      </c>
      <c r="C147" s="16" t="s">
        <v>5</v>
      </c>
      <c r="D147" s="16"/>
      <c r="E147" s="16"/>
      <c r="F147" s="14">
        <v>150</v>
      </c>
      <c r="G147" s="12">
        <v>1.3</v>
      </c>
      <c r="H147" s="12"/>
      <c r="I147" s="13"/>
      <c r="J147" s="12">
        <v>1.2</v>
      </c>
      <c r="K147" s="12"/>
      <c r="L147" s="12"/>
      <c r="M147" s="12"/>
      <c r="N147" s="12">
        <v>15.7</v>
      </c>
      <c r="O147" s="12"/>
      <c r="P147" s="12">
        <v>78.3</v>
      </c>
      <c r="Q147" s="12">
        <v>1.2</v>
      </c>
    </row>
    <row r="148" spans="1:17" ht="10.5" customHeight="1" x14ac:dyDescent="0.15">
      <c r="A148" s="14"/>
      <c r="B148" s="14"/>
      <c r="C148" s="15" t="s">
        <v>4</v>
      </c>
      <c r="D148" s="15"/>
      <c r="E148" s="15"/>
      <c r="F148" s="14"/>
      <c r="G148" s="12"/>
      <c r="H148" s="12"/>
      <c r="I148" s="13"/>
      <c r="J148" s="12"/>
      <c r="K148" s="12"/>
      <c r="L148" s="12"/>
      <c r="M148" s="12"/>
      <c r="N148" s="12"/>
      <c r="O148" s="12"/>
      <c r="P148" s="12"/>
      <c r="Q148" s="12"/>
    </row>
    <row r="149" spans="1:17" ht="12" customHeight="1" x14ac:dyDescent="0.15">
      <c r="A149" s="14">
        <v>2013</v>
      </c>
      <c r="B149" s="14">
        <v>572</v>
      </c>
      <c r="C149" s="16" t="s">
        <v>3</v>
      </c>
      <c r="D149" s="16"/>
      <c r="E149" s="16"/>
      <c r="F149" s="14">
        <v>50</v>
      </c>
      <c r="G149" s="12">
        <v>2.6</v>
      </c>
      <c r="H149" s="12"/>
      <c r="I149" s="13"/>
      <c r="J149" s="12">
        <v>7.7</v>
      </c>
      <c r="K149" s="12"/>
      <c r="L149" s="12"/>
      <c r="M149" s="12"/>
      <c r="N149" s="12">
        <v>26.2</v>
      </c>
      <c r="O149" s="12"/>
      <c r="P149" s="12">
        <v>184</v>
      </c>
      <c r="Q149" s="12">
        <v>2.2999999999999998</v>
      </c>
    </row>
    <row r="150" spans="1:17" ht="10.5" customHeight="1" x14ac:dyDescent="0.15">
      <c r="A150" s="14"/>
      <c r="B150" s="14"/>
      <c r="C150" s="15" t="s">
        <v>2</v>
      </c>
      <c r="D150" s="15"/>
      <c r="E150" s="15"/>
      <c r="F150" s="14"/>
      <c r="G150" s="12"/>
      <c r="H150" s="12"/>
      <c r="I150" s="13"/>
      <c r="J150" s="12"/>
      <c r="K150" s="12"/>
      <c r="L150" s="12"/>
      <c r="M150" s="12"/>
      <c r="N150" s="12"/>
      <c r="O150" s="12"/>
      <c r="P150" s="12"/>
      <c r="Q150" s="12"/>
    </row>
    <row r="151" spans="1:17" ht="13" x14ac:dyDescent="0.15">
      <c r="A151" s="11" t="s">
        <v>1</v>
      </c>
      <c r="B151" s="11"/>
      <c r="C151" s="11"/>
      <c r="D151" s="11"/>
      <c r="E151" s="11"/>
      <c r="F151" s="10">
        <f>F149+F147</f>
        <v>200</v>
      </c>
      <c r="G151" s="3">
        <f>G149+G147</f>
        <v>3.9000000000000004</v>
      </c>
      <c r="H151" s="3"/>
      <c r="I151" s="3">
        <f>J149+J147</f>
        <v>8.9</v>
      </c>
      <c r="J151" s="3"/>
      <c r="K151" s="3"/>
      <c r="L151" s="3"/>
      <c r="M151" s="4"/>
      <c r="N151" s="3">
        <f>N149+N147</f>
        <v>41.9</v>
      </c>
      <c r="O151" s="3"/>
      <c r="P151" s="9">
        <f>P149+P147</f>
        <v>262.3</v>
      </c>
      <c r="Q151" s="9">
        <f>Q149+Q147</f>
        <v>3.5</v>
      </c>
    </row>
    <row r="152" spans="1:17" ht="14" x14ac:dyDescent="0.15">
      <c r="A152" s="17" t="s">
        <v>59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</row>
    <row r="153" spans="1:17" ht="12" customHeight="1" x14ac:dyDescent="0.15">
      <c r="A153" s="14" t="s">
        <v>14</v>
      </c>
      <c r="B153" s="14">
        <v>261</v>
      </c>
      <c r="C153" s="16" t="s">
        <v>58</v>
      </c>
      <c r="D153" s="16"/>
      <c r="E153" s="16"/>
      <c r="F153" s="14">
        <v>200</v>
      </c>
      <c r="G153" s="12">
        <v>6.4</v>
      </c>
      <c r="H153" s="12"/>
      <c r="I153" s="13"/>
      <c r="J153" s="12">
        <v>11.4</v>
      </c>
      <c r="K153" s="12"/>
      <c r="L153" s="12"/>
      <c r="M153" s="12"/>
      <c r="N153" s="12">
        <v>35.799999999999997</v>
      </c>
      <c r="O153" s="12"/>
      <c r="P153" s="12">
        <v>271</v>
      </c>
      <c r="Q153" s="12">
        <v>1.42</v>
      </c>
    </row>
    <row r="154" spans="1:17" ht="10.5" customHeight="1" x14ac:dyDescent="0.15">
      <c r="A154" s="14"/>
      <c r="B154" s="14"/>
      <c r="C154" s="15" t="s">
        <v>57</v>
      </c>
      <c r="D154" s="15"/>
      <c r="E154" s="15"/>
      <c r="F154" s="14"/>
      <c r="G154" s="12"/>
      <c r="H154" s="12"/>
      <c r="I154" s="13"/>
      <c r="J154" s="12"/>
      <c r="K154" s="12"/>
      <c r="L154" s="12"/>
      <c r="M154" s="12"/>
      <c r="N154" s="12"/>
      <c r="O154" s="12"/>
      <c r="P154" s="12"/>
      <c r="Q154" s="12"/>
    </row>
    <row r="155" spans="1:17" ht="12" x14ac:dyDescent="0.15">
      <c r="A155" s="20" t="s">
        <v>14</v>
      </c>
      <c r="B155" s="20" t="s">
        <v>39</v>
      </c>
      <c r="C155" s="22" t="s">
        <v>38</v>
      </c>
      <c r="D155" s="22"/>
      <c r="E155" s="22"/>
      <c r="F155" s="20">
        <v>20</v>
      </c>
      <c r="G155" s="18">
        <v>1.5</v>
      </c>
      <c r="H155" s="18"/>
      <c r="I155" s="19"/>
      <c r="J155" s="18">
        <v>0.5</v>
      </c>
      <c r="K155" s="18"/>
      <c r="L155" s="18"/>
      <c r="M155" s="18"/>
      <c r="N155" s="18">
        <v>10.3</v>
      </c>
      <c r="O155" s="18"/>
      <c r="P155" s="18">
        <v>52</v>
      </c>
      <c r="Q155" s="18" t="s">
        <v>11</v>
      </c>
    </row>
    <row r="156" spans="1:17" x14ac:dyDescent="0.15">
      <c r="A156" s="20"/>
      <c r="B156" s="20"/>
      <c r="C156" s="21" t="s">
        <v>37</v>
      </c>
      <c r="D156" s="21"/>
      <c r="E156" s="21"/>
      <c r="F156" s="20"/>
      <c r="G156" s="18"/>
      <c r="H156" s="18"/>
      <c r="I156" s="19"/>
      <c r="J156" s="18"/>
      <c r="K156" s="18"/>
      <c r="L156" s="18"/>
      <c r="M156" s="18"/>
      <c r="N156" s="18"/>
      <c r="O156" s="18"/>
      <c r="P156" s="18"/>
      <c r="Q156" s="18"/>
    </row>
    <row r="157" spans="1:17" ht="12" customHeight="1" x14ac:dyDescent="0.15">
      <c r="A157" s="14">
        <v>2013</v>
      </c>
      <c r="B157" s="14">
        <v>516</v>
      </c>
      <c r="C157" s="16" t="s">
        <v>56</v>
      </c>
      <c r="D157" s="16"/>
      <c r="E157" s="16"/>
      <c r="F157" s="14">
        <v>180</v>
      </c>
      <c r="G157" s="12">
        <v>1.3</v>
      </c>
      <c r="H157" s="12"/>
      <c r="I157" s="13"/>
      <c r="J157" s="12">
        <v>0</v>
      </c>
      <c r="K157" s="12"/>
      <c r="L157" s="12"/>
      <c r="M157" s="12"/>
      <c r="N157" s="12">
        <v>26</v>
      </c>
      <c r="O157" s="12"/>
      <c r="P157" s="12">
        <v>110</v>
      </c>
      <c r="Q157" s="12">
        <v>0</v>
      </c>
    </row>
    <row r="158" spans="1:17" ht="10.5" customHeight="1" x14ac:dyDescent="0.15">
      <c r="A158" s="14"/>
      <c r="B158" s="14"/>
      <c r="C158" s="15" t="s">
        <v>55</v>
      </c>
      <c r="D158" s="15"/>
      <c r="E158" s="15"/>
      <c r="F158" s="14"/>
      <c r="G158" s="12"/>
      <c r="H158" s="12"/>
      <c r="I158" s="13"/>
      <c r="J158" s="12"/>
      <c r="K158" s="12"/>
      <c r="L158" s="12"/>
      <c r="M158" s="12"/>
      <c r="N158" s="12"/>
      <c r="O158" s="12"/>
      <c r="P158" s="12"/>
      <c r="Q158" s="12"/>
    </row>
    <row r="159" spans="1:17" ht="13" x14ac:dyDescent="0.15">
      <c r="A159" s="11" t="s">
        <v>1</v>
      </c>
      <c r="B159" s="11"/>
      <c r="C159" s="11"/>
      <c r="D159" s="11"/>
      <c r="E159" s="11"/>
      <c r="F159" s="10">
        <f>F157+F155+F153</f>
        <v>400</v>
      </c>
      <c r="G159" s="3">
        <f>G157+G155+G153</f>
        <v>9.1999999999999993</v>
      </c>
      <c r="H159" s="3"/>
      <c r="I159" s="3">
        <f>J157+J155+J153</f>
        <v>11.9</v>
      </c>
      <c r="J159" s="3"/>
      <c r="K159" s="3"/>
      <c r="L159" s="3"/>
      <c r="M159" s="4"/>
      <c r="N159" s="3">
        <f>N157+N155+N153</f>
        <v>72.099999999999994</v>
      </c>
      <c r="O159" s="3"/>
      <c r="P159" s="9">
        <f>P157+P155+P153</f>
        <v>433</v>
      </c>
      <c r="Q159" s="9">
        <f>Q157+Q155+Q153</f>
        <v>1.42</v>
      </c>
    </row>
    <row r="160" spans="1:17" ht="13" x14ac:dyDescent="0.15">
      <c r="A160" s="8" t="s">
        <v>0</v>
      </c>
      <c r="B160" s="7"/>
      <c r="C160" s="7"/>
      <c r="D160" s="7"/>
      <c r="E160" s="6"/>
      <c r="F160" s="5">
        <f>F159+F151+F145+F129+F125</f>
        <v>1579</v>
      </c>
      <c r="G160" s="3">
        <f>G159+G151+G145+G129+G125</f>
        <v>39.32</v>
      </c>
      <c r="H160" s="3"/>
      <c r="I160" s="3">
        <f>I159+I151+I145+I129+I125</f>
        <v>47.440000000000005</v>
      </c>
      <c r="J160" s="3"/>
      <c r="K160" s="3"/>
      <c r="L160" s="3"/>
      <c r="M160" s="4"/>
      <c r="N160" s="3">
        <f>N159+N151+N145+N129+N125</f>
        <v>228.63</v>
      </c>
      <c r="O160" s="3"/>
      <c r="P160" s="2">
        <f>P159+P151+P145+P129+P125</f>
        <v>1502.02</v>
      </c>
      <c r="Q160" s="2">
        <f>Q159+Q151+Q145+Q129+Q125</f>
        <v>16.490000000000002</v>
      </c>
    </row>
    <row r="162" spans="1:17" ht="23" x14ac:dyDescent="0.15">
      <c r="E162" s="49" t="s">
        <v>54</v>
      </c>
      <c r="F162" s="49"/>
      <c r="G162" s="49"/>
    </row>
    <row r="163" spans="1:17" ht="16" x14ac:dyDescent="0.15">
      <c r="D163" s="48">
        <f>D110</f>
        <v>46118</v>
      </c>
      <c r="E163" s="48"/>
      <c r="F163" s="48"/>
      <c r="G163" s="48"/>
      <c r="H163" s="48"/>
      <c r="I163" s="48"/>
      <c r="J163" s="48"/>
    </row>
    <row r="165" spans="1:17" ht="18" x14ac:dyDescent="0.15">
      <c r="B165" s="47" t="s">
        <v>53</v>
      </c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</row>
    <row r="167" spans="1:17" ht="12" x14ac:dyDescent="0.15">
      <c r="A167" s="46" t="s">
        <v>52</v>
      </c>
      <c r="B167" s="46" t="s">
        <v>51</v>
      </c>
      <c r="C167" s="46" t="s">
        <v>50</v>
      </c>
      <c r="D167" s="46"/>
      <c r="E167" s="46"/>
      <c r="F167" s="46" t="s">
        <v>49</v>
      </c>
      <c r="G167" s="46" t="s">
        <v>48</v>
      </c>
      <c r="H167" s="46"/>
      <c r="I167" s="46"/>
      <c r="J167" s="46"/>
      <c r="K167" s="46"/>
      <c r="L167" s="46"/>
      <c r="M167" s="46"/>
      <c r="N167" s="46"/>
      <c r="O167" s="46" t="s">
        <v>47</v>
      </c>
      <c r="P167" s="46"/>
      <c r="Q167" s="46" t="s">
        <v>46</v>
      </c>
    </row>
    <row r="168" spans="1:17" ht="12" x14ac:dyDescent="0.15">
      <c r="A168" s="46"/>
      <c r="B168" s="46"/>
      <c r="C168" s="46"/>
      <c r="D168" s="46"/>
      <c r="E168" s="46"/>
      <c r="F168" s="46"/>
      <c r="G168" s="46" t="s">
        <v>45</v>
      </c>
      <c r="H168" s="46"/>
      <c r="I168" s="46" t="s">
        <v>44</v>
      </c>
      <c r="J168" s="46"/>
      <c r="K168" s="46"/>
      <c r="L168" s="46"/>
      <c r="M168" s="46" t="s">
        <v>43</v>
      </c>
      <c r="N168" s="46"/>
      <c r="O168" s="46"/>
      <c r="P168" s="46"/>
      <c r="Q168" s="46"/>
    </row>
    <row r="169" spans="1:17" ht="14" x14ac:dyDescent="0.15">
      <c r="A169" s="17" t="s">
        <v>42</v>
      </c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</row>
    <row r="170" spans="1:17" ht="12" customHeight="1" x14ac:dyDescent="0.15">
      <c r="A170" s="14" t="s">
        <v>14</v>
      </c>
      <c r="B170" s="14">
        <v>274</v>
      </c>
      <c r="C170" s="16" t="s">
        <v>41</v>
      </c>
      <c r="D170" s="16"/>
      <c r="E170" s="16"/>
      <c r="F170" s="14">
        <v>150</v>
      </c>
      <c r="G170" s="12">
        <v>5.54</v>
      </c>
      <c r="H170" s="12"/>
      <c r="I170" s="13"/>
      <c r="J170" s="12">
        <v>8.6199999999999992</v>
      </c>
      <c r="K170" s="12"/>
      <c r="L170" s="12"/>
      <c r="M170" s="12"/>
      <c r="N170" s="12">
        <v>32.4</v>
      </c>
      <c r="O170" s="12"/>
      <c r="P170" s="12">
        <v>229</v>
      </c>
      <c r="Q170" s="12">
        <v>1.54</v>
      </c>
    </row>
    <row r="171" spans="1:17" ht="10.5" customHeight="1" x14ac:dyDescent="0.15">
      <c r="A171" s="14"/>
      <c r="B171" s="14"/>
      <c r="C171" s="45" t="s">
        <v>40</v>
      </c>
      <c r="D171" s="45"/>
      <c r="E171" s="45"/>
      <c r="F171" s="14"/>
      <c r="G171" s="12"/>
      <c r="H171" s="12"/>
      <c r="I171" s="13"/>
      <c r="J171" s="12"/>
      <c r="K171" s="12"/>
      <c r="L171" s="12"/>
      <c r="M171" s="12"/>
      <c r="N171" s="12"/>
      <c r="O171" s="12"/>
      <c r="P171" s="12"/>
      <c r="Q171" s="12"/>
    </row>
    <row r="172" spans="1:17" ht="12" customHeight="1" x14ac:dyDescent="0.15">
      <c r="A172" s="20" t="s">
        <v>14</v>
      </c>
      <c r="B172" s="20" t="s">
        <v>39</v>
      </c>
      <c r="C172" s="22" t="s">
        <v>38</v>
      </c>
      <c r="D172" s="22"/>
      <c r="E172" s="22"/>
      <c r="F172" s="20">
        <v>20</v>
      </c>
      <c r="G172" s="18">
        <v>1.5</v>
      </c>
      <c r="H172" s="18"/>
      <c r="I172" s="19"/>
      <c r="J172" s="18">
        <v>0.5</v>
      </c>
      <c r="K172" s="18"/>
      <c r="L172" s="18"/>
      <c r="M172" s="18"/>
      <c r="N172" s="18">
        <v>10.3</v>
      </c>
      <c r="O172" s="18"/>
      <c r="P172" s="44">
        <v>52</v>
      </c>
      <c r="Q172" s="18" t="s">
        <v>11</v>
      </c>
    </row>
    <row r="173" spans="1:17" ht="10.5" customHeight="1" x14ac:dyDescent="0.15">
      <c r="A173" s="20"/>
      <c r="B173" s="20"/>
      <c r="C173" s="21" t="s">
        <v>37</v>
      </c>
      <c r="D173" s="21"/>
      <c r="E173" s="21"/>
      <c r="F173" s="20"/>
      <c r="G173" s="18"/>
      <c r="H173" s="18"/>
      <c r="I173" s="19"/>
      <c r="J173" s="18"/>
      <c r="K173" s="18"/>
      <c r="L173" s="18"/>
      <c r="M173" s="18"/>
      <c r="N173" s="18"/>
      <c r="O173" s="18"/>
      <c r="P173" s="44"/>
      <c r="Q173" s="18"/>
    </row>
    <row r="174" spans="1:17" ht="12" customHeight="1" x14ac:dyDescent="0.15">
      <c r="A174" s="20" t="s">
        <v>14</v>
      </c>
      <c r="B174" s="20" t="s">
        <v>36</v>
      </c>
      <c r="C174" s="22" t="s">
        <v>35</v>
      </c>
      <c r="D174" s="22"/>
      <c r="E174" s="22"/>
      <c r="F174" s="20">
        <v>3</v>
      </c>
      <c r="G174" s="18">
        <v>0.02</v>
      </c>
      <c r="H174" s="18"/>
      <c r="I174" s="19"/>
      <c r="J174" s="18">
        <v>2.48</v>
      </c>
      <c r="K174" s="18"/>
      <c r="L174" s="18"/>
      <c r="M174" s="18"/>
      <c r="N174" s="18">
        <v>0.02</v>
      </c>
      <c r="O174" s="18"/>
      <c r="P174" s="18">
        <v>22.4</v>
      </c>
      <c r="Q174" s="18" t="s">
        <v>11</v>
      </c>
    </row>
    <row r="175" spans="1:17" ht="10.5" customHeight="1" x14ac:dyDescent="0.15">
      <c r="A175" s="20"/>
      <c r="B175" s="20"/>
      <c r="C175" s="21" t="s">
        <v>34</v>
      </c>
      <c r="D175" s="21"/>
      <c r="E175" s="21"/>
      <c r="F175" s="20"/>
      <c r="G175" s="18"/>
      <c r="H175" s="18"/>
      <c r="I175" s="19"/>
      <c r="J175" s="18"/>
      <c r="K175" s="18"/>
      <c r="L175" s="18"/>
      <c r="M175" s="18"/>
      <c r="N175" s="18"/>
      <c r="O175" s="18"/>
      <c r="P175" s="18"/>
      <c r="Q175" s="18"/>
    </row>
    <row r="176" spans="1:17" ht="12" customHeight="1" x14ac:dyDescent="0.15">
      <c r="A176" s="20">
        <v>2013</v>
      </c>
      <c r="B176" s="20" t="s">
        <v>33</v>
      </c>
      <c r="C176" s="22" t="s">
        <v>32</v>
      </c>
      <c r="D176" s="22"/>
      <c r="E176" s="22"/>
      <c r="F176" s="20">
        <v>180</v>
      </c>
      <c r="G176" s="18">
        <v>0.09</v>
      </c>
      <c r="H176" s="18"/>
      <c r="I176" s="19"/>
      <c r="J176" s="18">
        <v>0</v>
      </c>
      <c r="K176" s="18"/>
      <c r="L176" s="18"/>
      <c r="M176" s="18"/>
      <c r="N176" s="18">
        <v>13.5</v>
      </c>
      <c r="O176" s="18"/>
      <c r="P176" s="44">
        <v>54</v>
      </c>
      <c r="Q176" s="18" t="s">
        <v>11</v>
      </c>
    </row>
    <row r="177" spans="1:17" ht="10.5" customHeight="1" x14ac:dyDescent="0.15">
      <c r="A177" s="20"/>
      <c r="B177" s="20"/>
      <c r="C177" s="21" t="s">
        <v>31</v>
      </c>
      <c r="D177" s="21"/>
      <c r="E177" s="21"/>
      <c r="F177" s="20"/>
      <c r="G177" s="18"/>
      <c r="H177" s="18"/>
      <c r="I177" s="19"/>
      <c r="J177" s="18"/>
      <c r="K177" s="18"/>
      <c r="L177" s="18"/>
      <c r="M177" s="18"/>
      <c r="N177" s="18"/>
      <c r="O177" s="18"/>
      <c r="P177" s="44"/>
      <c r="Q177" s="18"/>
    </row>
    <row r="178" spans="1:17" ht="13" x14ac:dyDescent="0.15">
      <c r="A178" s="11" t="s">
        <v>1</v>
      </c>
      <c r="B178" s="11"/>
      <c r="C178" s="11"/>
      <c r="D178" s="11"/>
      <c r="E178" s="11"/>
      <c r="F178" s="10">
        <f>F176+F174+F172+F170</f>
        <v>353</v>
      </c>
      <c r="G178" s="43">
        <f>G176+G174+G172+G170</f>
        <v>7.15</v>
      </c>
      <c r="H178" s="42"/>
      <c r="I178" s="3">
        <f>J176+J174+J172+J170</f>
        <v>11.6</v>
      </c>
      <c r="J178" s="3"/>
      <c r="K178" s="3"/>
      <c r="L178" s="3"/>
      <c r="M178" s="4"/>
      <c r="N178" s="43">
        <f>N176+N174+N172+N170</f>
        <v>56.22</v>
      </c>
      <c r="O178" s="42"/>
      <c r="P178" s="9">
        <f>P176+P174+P172+P170</f>
        <v>357.4</v>
      </c>
      <c r="Q178" s="9">
        <f>Q176+Q174+Q172+Q170</f>
        <v>1.54</v>
      </c>
    </row>
    <row r="179" spans="1:17" ht="14" x14ac:dyDescent="0.15">
      <c r="A179" s="17" t="s">
        <v>30</v>
      </c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</row>
    <row r="180" spans="1:17" ht="12" customHeight="1" x14ac:dyDescent="0.15">
      <c r="A180" s="14" t="s">
        <v>14</v>
      </c>
      <c r="B180" s="14">
        <v>537</v>
      </c>
      <c r="C180" s="16" t="s">
        <v>29</v>
      </c>
      <c r="D180" s="16"/>
      <c r="E180" s="16"/>
      <c r="F180" s="14">
        <v>100</v>
      </c>
      <c r="G180" s="12">
        <v>0.5</v>
      </c>
      <c r="H180" s="12"/>
      <c r="I180" s="13"/>
      <c r="J180" s="12">
        <v>0.1</v>
      </c>
      <c r="K180" s="12"/>
      <c r="L180" s="12"/>
      <c r="M180" s="12"/>
      <c r="N180" s="12">
        <v>10.1</v>
      </c>
      <c r="O180" s="12"/>
      <c r="P180" s="12">
        <v>46</v>
      </c>
      <c r="Q180" s="12">
        <v>2</v>
      </c>
    </row>
    <row r="181" spans="1:17" ht="10.5" customHeight="1" x14ac:dyDescent="0.15">
      <c r="A181" s="14"/>
      <c r="B181" s="14"/>
      <c r="C181" s="15"/>
      <c r="D181" s="15"/>
      <c r="E181" s="15"/>
      <c r="F181" s="14"/>
      <c r="G181" s="12"/>
      <c r="H181" s="12"/>
      <c r="I181" s="13"/>
      <c r="J181" s="12"/>
      <c r="K181" s="12"/>
      <c r="L181" s="12"/>
      <c r="M181" s="12"/>
      <c r="N181" s="12"/>
      <c r="O181" s="12"/>
      <c r="P181" s="12"/>
      <c r="Q181" s="12"/>
    </row>
    <row r="182" spans="1:17" ht="13" x14ac:dyDescent="0.15">
      <c r="A182" s="11" t="s">
        <v>1</v>
      </c>
      <c r="B182" s="11"/>
      <c r="C182" s="11"/>
      <c r="D182" s="11"/>
      <c r="E182" s="11"/>
      <c r="F182" s="10">
        <f>F180</f>
        <v>100</v>
      </c>
      <c r="G182" s="3">
        <f>G180</f>
        <v>0.5</v>
      </c>
      <c r="H182" s="3"/>
      <c r="I182" s="3">
        <f>J180</f>
        <v>0.1</v>
      </c>
      <c r="J182" s="3"/>
      <c r="K182" s="3"/>
      <c r="L182" s="3"/>
      <c r="M182" s="4"/>
      <c r="N182" s="3">
        <f>N180</f>
        <v>10.1</v>
      </c>
      <c r="O182" s="3"/>
      <c r="P182" s="2">
        <f>P180</f>
        <v>46</v>
      </c>
      <c r="Q182" s="2">
        <f>Q180</f>
        <v>2</v>
      </c>
    </row>
    <row r="183" spans="1:17" ht="14" x14ac:dyDescent="0.15">
      <c r="A183" s="17" t="s">
        <v>28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</row>
    <row r="184" spans="1:17" ht="12" customHeight="1" x14ac:dyDescent="0.15">
      <c r="A184" s="20">
        <v>2013</v>
      </c>
      <c r="B184" s="20">
        <v>112</v>
      </c>
      <c r="C184" s="22" t="s">
        <v>27</v>
      </c>
      <c r="D184" s="22"/>
      <c r="E184" s="22"/>
      <c r="F184" s="20">
        <v>30</v>
      </c>
      <c r="G184" s="18">
        <v>0.24</v>
      </c>
      <c r="H184" s="18"/>
      <c r="I184" s="19"/>
      <c r="J184" s="18">
        <v>0.03</v>
      </c>
      <c r="K184" s="18"/>
      <c r="L184" s="18"/>
      <c r="M184" s="18"/>
      <c r="N184" s="18">
        <v>0.75</v>
      </c>
      <c r="O184" s="18"/>
      <c r="P184" s="18">
        <v>4.2</v>
      </c>
      <c r="Q184" s="18">
        <v>3</v>
      </c>
    </row>
    <row r="185" spans="1:17" ht="10.5" customHeight="1" x14ac:dyDescent="0.15">
      <c r="A185" s="20"/>
      <c r="B185" s="20"/>
      <c r="C185" s="21"/>
      <c r="D185" s="21"/>
      <c r="E185" s="21"/>
      <c r="F185" s="20"/>
      <c r="G185" s="18"/>
      <c r="H185" s="18"/>
      <c r="I185" s="19"/>
      <c r="J185" s="18"/>
      <c r="K185" s="18"/>
      <c r="L185" s="18"/>
      <c r="M185" s="18"/>
      <c r="N185" s="18"/>
      <c r="O185" s="18"/>
      <c r="P185" s="18"/>
      <c r="Q185" s="18"/>
    </row>
    <row r="186" spans="1:17" ht="12" customHeight="1" x14ac:dyDescent="0.15">
      <c r="A186" s="14" t="s">
        <v>14</v>
      </c>
      <c r="B186" s="14">
        <v>139</v>
      </c>
      <c r="C186" s="16" t="s">
        <v>26</v>
      </c>
      <c r="D186" s="16"/>
      <c r="E186" s="16"/>
      <c r="F186" s="14">
        <v>150</v>
      </c>
      <c r="G186" s="12">
        <v>1.23</v>
      </c>
      <c r="H186" s="12"/>
      <c r="I186" s="13"/>
      <c r="J186" s="12">
        <v>3.15</v>
      </c>
      <c r="K186" s="12"/>
      <c r="L186" s="12"/>
      <c r="M186" s="12"/>
      <c r="N186" s="12">
        <v>9.75</v>
      </c>
      <c r="O186" s="12"/>
      <c r="P186" s="12">
        <v>72.8</v>
      </c>
      <c r="Q186" s="12">
        <v>4.6100000000000003</v>
      </c>
    </row>
    <row r="187" spans="1:17" ht="10.5" customHeight="1" x14ac:dyDescent="0.15">
      <c r="A187" s="14"/>
      <c r="B187" s="14"/>
      <c r="C187" s="41" t="s">
        <v>25</v>
      </c>
      <c r="D187" s="41"/>
      <c r="E187" s="41"/>
      <c r="F187" s="14"/>
      <c r="G187" s="12"/>
      <c r="H187" s="12"/>
      <c r="I187" s="13"/>
      <c r="J187" s="12"/>
      <c r="K187" s="12"/>
      <c r="L187" s="12"/>
      <c r="M187" s="12"/>
      <c r="N187" s="12"/>
      <c r="O187" s="12"/>
      <c r="P187" s="12"/>
      <c r="Q187" s="12"/>
    </row>
    <row r="188" spans="1:17" ht="10.5" customHeight="1" x14ac:dyDescent="0.15">
      <c r="A188" s="37" t="s">
        <v>14</v>
      </c>
      <c r="B188" s="37" t="s">
        <v>24</v>
      </c>
      <c r="C188" s="40" t="s">
        <v>23</v>
      </c>
      <c r="D188" s="39"/>
      <c r="E188" s="38"/>
      <c r="F188" s="37">
        <v>6</v>
      </c>
      <c r="G188" s="35">
        <v>0.16</v>
      </c>
      <c r="H188" s="34"/>
      <c r="I188" s="29"/>
      <c r="J188" s="35">
        <v>0.9</v>
      </c>
      <c r="K188" s="36"/>
      <c r="L188" s="36"/>
      <c r="M188" s="34"/>
      <c r="N188" s="35">
        <v>0.22</v>
      </c>
      <c r="O188" s="34"/>
      <c r="P188" s="33">
        <v>9.7200000000000006</v>
      </c>
      <c r="Q188" s="33">
        <v>0.02</v>
      </c>
    </row>
    <row r="189" spans="1:17" ht="10.5" customHeight="1" x14ac:dyDescent="0.15">
      <c r="A189" s="30"/>
      <c r="B189" s="30"/>
      <c r="C189" s="32" t="s">
        <v>22</v>
      </c>
      <c r="D189" s="15"/>
      <c r="E189" s="31"/>
      <c r="F189" s="30"/>
      <c r="G189" s="27"/>
      <c r="H189" s="26"/>
      <c r="I189" s="29"/>
      <c r="J189" s="27"/>
      <c r="K189" s="28"/>
      <c r="L189" s="28"/>
      <c r="M189" s="26"/>
      <c r="N189" s="27"/>
      <c r="O189" s="26"/>
      <c r="P189" s="25"/>
      <c r="Q189" s="25"/>
    </row>
    <row r="190" spans="1:17" ht="12" customHeight="1" x14ac:dyDescent="0.15">
      <c r="A190" s="37">
        <v>2013</v>
      </c>
      <c r="B190" s="37">
        <v>387</v>
      </c>
      <c r="C190" s="40" t="s">
        <v>21</v>
      </c>
      <c r="D190" s="39"/>
      <c r="E190" s="38"/>
      <c r="F190" s="37">
        <v>50</v>
      </c>
      <c r="G190" s="35">
        <v>11.3</v>
      </c>
      <c r="H190" s="34"/>
      <c r="I190" s="29"/>
      <c r="J190" s="35">
        <v>10.6</v>
      </c>
      <c r="K190" s="36"/>
      <c r="L190" s="36"/>
      <c r="M190" s="34"/>
      <c r="N190" s="35">
        <v>0.4</v>
      </c>
      <c r="O190" s="34"/>
      <c r="P190" s="33">
        <v>142</v>
      </c>
      <c r="Q190" s="33">
        <v>0</v>
      </c>
    </row>
    <row r="191" spans="1:17" ht="10.5" customHeight="1" x14ac:dyDescent="0.15">
      <c r="A191" s="30"/>
      <c r="B191" s="30"/>
      <c r="C191" s="32" t="s">
        <v>20</v>
      </c>
      <c r="D191" s="15"/>
      <c r="E191" s="31"/>
      <c r="F191" s="30"/>
      <c r="G191" s="27"/>
      <c r="H191" s="26"/>
      <c r="I191" s="29"/>
      <c r="J191" s="27"/>
      <c r="K191" s="28"/>
      <c r="L191" s="28"/>
      <c r="M191" s="26"/>
      <c r="N191" s="27"/>
      <c r="O191" s="26"/>
      <c r="P191" s="25"/>
      <c r="Q191" s="25"/>
    </row>
    <row r="192" spans="1:17" ht="12" customHeight="1" x14ac:dyDescent="0.15">
      <c r="A192" s="24" t="s">
        <v>14</v>
      </c>
      <c r="B192" s="20">
        <v>297</v>
      </c>
      <c r="C192" s="22" t="s">
        <v>19</v>
      </c>
      <c r="D192" s="22"/>
      <c r="E192" s="22"/>
      <c r="F192" s="20">
        <v>100</v>
      </c>
      <c r="G192" s="18">
        <v>3.8</v>
      </c>
      <c r="H192" s="18"/>
      <c r="I192" s="19"/>
      <c r="J192" s="18">
        <v>0.46</v>
      </c>
      <c r="K192" s="18"/>
      <c r="L192" s="18"/>
      <c r="M192" s="18"/>
      <c r="N192" s="18">
        <v>19.5</v>
      </c>
      <c r="O192" s="18"/>
      <c r="P192" s="18">
        <v>97.1</v>
      </c>
      <c r="Q192" s="18">
        <v>0.01</v>
      </c>
    </row>
    <row r="193" spans="1:17" ht="10.5" customHeight="1" x14ac:dyDescent="0.15">
      <c r="A193" s="23"/>
      <c r="B193" s="20"/>
      <c r="C193" s="21" t="s">
        <v>18</v>
      </c>
      <c r="D193" s="21"/>
      <c r="E193" s="21"/>
      <c r="F193" s="20"/>
      <c r="G193" s="18"/>
      <c r="H193" s="18"/>
      <c r="I193" s="19"/>
      <c r="J193" s="18"/>
      <c r="K193" s="18"/>
      <c r="L193" s="18"/>
      <c r="M193" s="18"/>
      <c r="N193" s="18"/>
      <c r="O193" s="18"/>
      <c r="P193" s="18"/>
      <c r="Q193" s="18"/>
    </row>
    <row r="194" spans="1:17" ht="12" customHeight="1" x14ac:dyDescent="0.15">
      <c r="A194" s="20" t="s">
        <v>14</v>
      </c>
      <c r="B194" s="20" t="s">
        <v>17</v>
      </c>
      <c r="C194" s="22" t="s">
        <v>16</v>
      </c>
      <c r="D194" s="22"/>
      <c r="E194" s="22"/>
      <c r="F194" s="20">
        <v>20</v>
      </c>
      <c r="G194" s="18">
        <v>1.5</v>
      </c>
      <c r="H194" s="18"/>
      <c r="I194" s="19"/>
      <c r="J194" s="18">
        <v>0.16</v>
      </c>
      <c r="K194" s="18"/>
      <c r="L194" s="18"/>
      <c r="M194" s="18"/>
      <c r="N194" s="18">
        <v>9.83</v>
      </c>
      <c r="O194" s="18"/>
      <c r="P194" s="18">
        <v>46.6</v>
      </c>
      <c r="Q194" s="18" t="s">
        <v>11</v>
      </c>
    </row>
    <row r="195" spans="1:17" ht="10.5" customHeight="1" x14ac:dyDescent="0.15">
      <c r="A195" s="20"/>
      <c r="B195" s="20"/>
      <c r="C195" s="21" t="s">
        <v>15</v>
      </c>
      <c r="D195" s="21"/>
      <c r="E195" s="21"/>
      <c r="F195" s="20"/>
      <c r="G195" s="18"/>
      <c r="H195" s="18"/>
      <c r="I195" s="19"/>
      <c r="J195" s="18"/>
      <c r="K195" s="18"/>
      <c r="L195" s="18"/>
      <c r="M195" s="18"/>
      <c r="N195" s="18"/>
      <c r="O195" s="18"/>
      <c r="P195" s="18"/>
      <c r="Q195" s="18"/>
    </row>
    <row r="196" spans="1:17" ht="12" customHeight="1" x14ac:dyDescent="0.15">
      <c r="A196" s="20" t="s">
        <v>14</v>
      </c>
      <c r="B196" s="20" t="s">
        <v>13</v>
      </c>
      <c r="C196" s="22" t="s">
        <v>12</v>
      </c>
      <c r="D196" s="22"/>
      <c r="E196" s="22"/>
      <c r="F196" s="20">
        <v>10</v>
      </c>
      <c r="G196" s="18">
        <v>0.66</v>
      </c>
      <c r="H196" s="18"/>
      <c r="I196" s="19"/>
      <c r="J196" s="18">
        <v>0.1</v>
      </c>
      <c r="K196" s="18"/>
      <c r="L196" s="18"/>
      <c r="M196" s="18"/>
      <c r="N196" s="18">
        <v>3.3</v>
      </c>
      <c r="O196" s="18"/>
      <c r="P196" s="18">
        <v>17.100000000000001</v>
      </c>
      <c r="Q196" s="18" t="s">
        <v>11</v>
      </c>
    </row>
    <row r="197" spans="1:17" ht="10.5" customHeight="1" x14ac:dyDescent="0.15">
      <c r="A197" s="20"/>
      <c r="B197" s="20"/>
      <c r="C197" s="21" t="s">
        <v>10</v>
      </c>
      <c r="D197" s="21"/>
      <c r="E197" s="21"/>
      <c r="F197" s="20"/>
      <c r="G197" s="18"/>
      <c r="H197" s="18"/>
      <c r="I197" s="19"/>
      <c r="J197" s="18"/>
      <c r="K197" s="18"/>
      <c r="L197" s="18"/>
      <c r="M197" s="18"/>
      <c r="N197" s="18"/>
      <c r="O197" s="18"/>
      <c r="P197" s="18"/>
      <c r="Q197" s="18"/>
    </row>
    <row r="198" spans="1:17" ht="12" customHeight="1" x14ac:dyDescent="0.15">
      <c r="A198" s="20">
        <v>2013</v>
      </c>
      <c r="B198" s="20">
        <v>527</v>
      </c>
      <c r="C198" s="22" t="s">
        <v>9</v>
      </c>
      <c r="D198" s="22"/>
      <c r="E198" s="22"/>
      <c r="F198" s="20" t="s">
        <v>8</v>
      </c>
      <c r="G198" s="18">
        <v>0.38</v>
      </c>
      <c r="H198" s="18"/>
      <c r="I198" s="19"/>
      <c r="J198" s="18">
        <v>0</v>
      </c>
      <c r="K198" s="18"/>
      <c r="L198" s="18"/>
      <c r="M198" s="18"/>
      <c r="N198" s="18">
        <v>20.3</v>
      </c>
      <c r="O198" s="18"/>
      <c r="P198" s="18">
        <v>82.5</v>
      </c>
      <c r="Q198" s="18">
        <v>0.4</v>
      </c>
    </row>
    <row r="199" spans="1:17" ht="10.5" customHeight="1" x14ac:dyDescent="0.15">
      <c r="A199" s="20"/>
      <c r="B199" s="20"/>
      <c r="C199" s="21" t="s">
        <v>7</v>
      </c>
      <c r="D199" s="21"/>
      <c r="E199" s="21"/>
      <c r="F199" s="20"/>
      <c r="G199" s="18"/>
      <c r="H199" s="18"/>
      <c r="I199" s="19"/>
      <c r="J199" s="18"/>
      <c r="K199" s="18"/>
      <c r="L199" s="18"/>
      <c r="M199" s="18"/>
      <c r="N199" s="18"/>
      <c r="O199" s="18"/>
      <c r="P199" s="18"/>
      <c r="Q199" s="18"/>
    </row>
    <row r="200" spans="1:17" ht="13" x14ac:dyDescent="0.15">
      <c r="A200" s="11" t="s">
        <v>1</v>
      </c>
      <c r="B200" s="11"/>
      <c r="C200" s="11"/>
      <c r="D200" s="11"/>
      <c r="E200" s="11"/>
      <c r="F200" s="10">
        <f>F198+F196+F194+F192+F190+F188+F184</f>
        <v>366</v>
      </c>
      <c r="G200" s="3">
        <f>G198+G196+G194+G192+G190+G188+G186+G184</f>
        <v>19.27</v>
      </c>
      <c r="H200" s="3"/>
      <c r="I200" s="3">
        <f>J198+J196+J194+J192+J190+J188+J186+J184</f>
        <v>15.4</v>
      </c>
      <c r="J200" s="3"/>
      <c r="K200" s="3"/>
      <c r="L200" s="3"/>
      <c r="M200" s="4"/>
      <c r="N200" s="3">
        <f>N198+N196+N194+N192+N190+N188+N186+N184</f>
        <v>64.05</v>
      </c>
      <c r="O200" s="3"/>
      <c r="P200" s="9">
        <f>P198+P196+P194+P192+P190+P188+P186+P184</f>
        <v>472.02</v>
      </c>
      <c r="Q200" s="9">
        <f>Q198+Q196+Q194+Q192+Q190+Q188+Q186+Q184</f>
        <v>8.0399999999999991</v>
      </c>
    </row>
    <row r="201" spans="1:17" ht="14" x14ac:dyDescent="0.15">
      <c r="A201" s="17" t="s">
        <v>6</v>
      </c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</row>
    <row r="202" spans="1:17" ht="12" customHeight="1" x14ac:dyDescent="0.15">
      <c r="A202" s="14">
        <v>2013</v>
      </c>
      <c r="B202" s="14">
        <v>507</v>
      </c>
      <c r="C202" s="16" t="s">
        <v>5</v>
      </c>
      <c r="D202" s="16"/>
      <c r="E202" s="16"/>
      <c r="F202" s="14">
        <v>150</v>
      </c>
      <c r="G202" s="12">
        <v>1.3</v>
      </c>
      <c r="H202" s="12"/>
      <c r="I202" s="13"/>
      <c r="J202" s="12">
        <v>1.2</v>
      </c>
      <c r="K202" s="12"/>
      <c r="L202" s="12"/>
      <c r="M202" s="12"/>
      <c r="N202" s="12">
        <v>15.7</v>
      </c>
      <c r="O202" s="12"/>
      <c r="P202" s="12">
        <v>78.3</v>
      </c>
      <c r="Q202" s="12">
        <v>1.2</v>
      </c>
    </row>
    <row r="203" spans="1:17" ht="10.5" customHeight="1" x14ac:dyDescent="0.15">
      <c r="A203" s="14"/>
      <c r="B203" s="14"/>
      <c r="C203" s="15" t="s">
        <v>4</v>
      </c>
      <c r="D203" s="15"/>
      <c r="E203" s="15"/>
      <c r="F203" s="14"/>
      <c r="G203" s="12"/>
      <c r="H203" s="12"/>
      <c r="I203" s="13"/>
      <c r="J203" s="12"/>
      <c r="K203" s="12"/>
      <c r="L203" s="12"/>
      <c r="M203" s="12"/>
      <c r="N203" s="12"/>
      <c r="O203" s="12"/>
      <c r="P203" s="12"/>
      <c r="Q203" s="12"/>
    </row>
    <row r="204" spans="1:17" ht="12" customHeight="1" x14ac:dyDescent="0.15">
      <c r="A204" s="14">
        <v>2013</v>
      </c>
      <c r="B204" s="14">
        <v>572</v>
      </c>
      <c r="C204" s="16" t="s">
        <v>3</v>
      </c>
      <c r="D204" s="16"/>
      <c r="E204" s="16"/>
      <c r="F204" s="14">
        <v>50</v>
      </c>
      <c r="G204" s="12">
        <v>2.6</v>
      </c>
      <c r="H204" s="12"/>
      <c r="I204" s="13"/>
      <c r="J204" s="12">
        <v>7.7</v>
      </c>
      <c r="K204" s="12"/>
      <c r="L204" s="12"/>
      <c r="M204" s="12"/>
      <c r="N204" s="12">
        <v>26.2</v>
      </c>
      <c r="O204" s="12"/>
      <c r="P204" s="12">
        <v>184</v>
      </c>
      <c r="Q204" s="12">
        <v>2.2999999999999998</v>
      </c>
    </row>
    <row r="205" spans="1:17" ht="10.5" customHeight="1" x14ac:dyDescent="0.15">
      <c r="A205" s="14"/>
      <c r="B205" s="14"/>
      <c r="C205" s="15" t="s">
        <v>2</v>
      </c>
      <c r="D205" s="15"/>
      <c r="E205" s="15"/>
      <c r="F205" s="14"/>
      <c r="G205" s="12"/>
      <c r="H205" s="12"/>
      <c r="I205" s="13"/>
      <c r="J205" s="12"/>
      <c r="K205" s="12"/>
      <c r="L205" s="12"/>
      <c r="M205" s="12"/>
      <c r="N205" s="12"/>
      <c r="O205" s="12"/>
      <c r="P205" s="12"/>
      <c r="Q205" s="12"/>
    </row>
    <row r="206" spans="1:17" ht="13" x14ac:dyDescent="0.15">
      <c r="A206" s="11" t="s">
        <v>1</v>
      </c>
      <c r="B206" s="11"/>
      <c r="C206" s="11"/>
      <c r="D206" s="11"/>
      <c r="E206" s="11"/>
      <c r="F206" s="10">
        <f>F204+F202</f>
        <v>200</v>
      </c>
      <c r="G206" s="3">
        <f>G204+G202</f>
        <v>3.9000000000000004</v>
      </c>
      <c r="H206" s="3"/>
      <c r="I206" s="3">
        <f>J204+J202</f>
        <v>8.9</v>
      </c>
      <c r="J206" s="3"/>
      <c r="K206" s="3"/>
      <c r="L206" s="3"/>
      <c r="M206" s="4"/>
      <c r="N206" s="3">
        <f>N204+N202</f>
        <v>41.9</v>
      </c>
      <c r="O206" s="3"/>
      <c r="P206" s="9">
        <f>P204+P202</f>
        <v>262.3</v>
      </c>
      <c r="Q206" s="9">
        <f>Q204+Q202</f>
        <v>3.5</v>
      </c>
    </row>
    <row r="207" spans="1:17" ht="13" x14ac:dyDescent="0.15">
      <c r="A207" s="8" t="s">
        <v>0</v>
      </c>
      <c r="B207" s="7"/>
      <c r="C207" s="7"/>
      <c r="D207" s="7"/>
      <c r="E207" s="6"/>
      <c r="F207" s="5">
        <f>F206+F200+F182+F178</f>
        <v>1019</v>
      </c>
      <c r="G207" s="3">
        <f>G206+G200+G182+G178</f>
        <v>30.82</v>
      </c>
      <c r="H207" s="3"/>
      <c r="I207" s="3">
        <f>I200+I182+I178</f>
        <v>27.1</v>
      </c>
      <c r="J207" s="3"/>
      <c r="K207" s="3"/>
      <c r="L207" s="3"/>
      <c r="M207" s="4"/>
      <c r="N207" s="3">
        <f>N200+N182+N178</f>
        <v>130.37</v>
      </c>
      <c r="O207" s="3"/>
      <c r="P207" s="2">
        <f>P200+P182+P178</f>
        <v>875.42</v>
      </c>
      <c r="Q207" s="2">
        <f>Q206+Q200+Q182+Q178</f>
        <v>15.079999999999998</v>
      </c>
    </row>
  </sheetData>
  <mergeCells count="861">
    <mergeCell ref="F184:F185"/>
    <mergeCell ref="N135:O136"/>
    <mergeCell ref="P135:P136"/>
    <mergeCell ref="Q135:Q136"/>
    <mergeCell ref="C136:E136"/>
    <mergeCell ref="Q186:Q187"/>
    <mergeCell ref="C187:E187"/>
    <mergeCell ref="N186:O187"/>
    <mergeCell ref="P186:P187"/>
    <mergeCell ref="A183:Q183"/>
    <mergeCell ref="A184:A185"/>
    <mergeCell ref="C86:E86"/>
    <mergeCell ref="N188:O189"/>
    <mergeCell ref="P188:P189"/>
    <mergeCell ref="Q188:Q189"/>
    <mergeCell ref="C189:E189"/>
    <mergeCell ref="A135:A136"/>
    <mergeCell ref="B135:B136"/>
    <mergeCell ref="C135:E135"/>
    <mergeCell ref="F135:F136"/>
    <mergeCell ref="G135:H136"/>
    <mergeCell ref="N90:O91"/>
    <mergeCell ref="P90:P91"/>
    <mergeCell ref="Q90:Q91"/>
    <mergeCell ref="C91:E91"/>
    <mergeCell ref="Q88:Q89"/>
    <mergeCell ref="C89:E89"/>
    <mergeCell ref="N88:O89"/>
    <mergeCell ref="P88:P89"/>
    <mergeCell ref="P32:P33"/>
    <mergeCell ref="Q32:Q33"/>
    <mergeCell ref="C33:E33"/>
    <mergeCell ref="A90:A91"/>
    <mergeCell ref="B90:B91"/>
    <mergeCell ref="C90:E90"/>
    <mergeCell ref="F90:F91"/>
    <mergeCell ref="G90:H91"/>
    <mergeCell ref="I90:I91"/>
    <mergeCell ref="J90:M91"/>
    <mergeCell ref="P204:P205"/>
    <mergeCell ref="Q204:Q205"/>
    <mergeCell ref="C205:E205"/>
    <mergeCell ref="A206:E206"/>
    <mergeCell ref="G206:H206"/>
    <mergeCell ref="I206:L206"/>
    <mergeCell ref="N206:O206"/>
    <mergeCell ref="A204:A205"/>
    <mergeCell ref="B204:B205"/>
    <mergeCell ref="C204:E204"/>
    <mergeCell ref="A207:E207"/>
    <mergeCell ref="G207:H207"/>
    <mergeCell ref="I207:L207"/>
    <mergeCell ref="N207:O207"/>
    <mergeCell ref="J204:M205"/>
    <mergeCell ref="N204:O205"/>
    <mergeCell ref="F204:F205"/>
    <mergeCell ref="G204:H205"/>
    <mergeCell ref="I204:I205"/>
    <mergeCell ref="F202:F203"/>
    <mergeCell ref="G202:H203"/>
    <mergeCell ref="A202:A203"/>
    <mergeCell ref="B202:B203"/>
    <mergeCell ref="C202:E202"/>
    <mergeCell ref="C203:E203"/>
    <mergeCell ref="I202:I203"/>
    <mergeCell ref="J202:M203"/>
    <mergeCell ref="N202:O203"/>
    <mergeCell ref="P202:P203"/>
    <mergeCell ref="Q202:Q203"/>
    <mergeCell ref="A200:E200"/>
    <mergeCell ref="G200:H200"/>
    <mergeCell ref="I200:L200"/>
    <mergeCell ref="N200:O200"/>
    <mergeCell ref="A201:Q201"/>
    <mergeCell ref="J198:M199"/>
    <mergeCell ref="N198:O199"/>
    <mergeCell ref="P198:P199"/>
    <mergeCell ref="Q198:Q199"/>
    <mergeCell ref="C199:E199"/>
    <mergeCell ref="J196:M197"/>
    <mergeCell ref="N196:O197"/>
    <mergeCell ref="P196:P197"/>
    <mergeCell ref="Q196:Q197"/>
    <mergeCell ref="C197:E197"/>
    <mergeCell ref="A196:A197"/>
    <mergeCell ref="B196:B197"/>
    <mergeCell ref="C196:E196"/>
    <mergeCell ref="F196:F197"/>
    <mergeCell ref="G196:H197"/>
    <mergeCell ref="I198:I199"/>
    <mergeCell ref="I196:I197"/>
    <mergeCell ref="J192:M193"/>
    <mergeCell ref="N192:O193"/>
    <mergeCell ref="P192:P193"/>
    <mergeCell ref="Q192:Q193"/>
    <mergeCell ref="C193:E193"/>
    <mergeCell ref="A198:A199"/>
    <mergeCell ref="B198:B199"/>
    <mergeCell ref="C198:E198"/>
    <mergeCell ref="F198:F199"/>
    <mergeCell ref="G198:H199"/>
    <mergeCell ref="I194:I195"/>
    <mergeCell ref="J194:M195"/>
    <mergeCell ref="N194:O195"/>
    <mergeCell ref="P194:P195"/>
    <mergeCell ref="Q194:Q195"/>
    <mergeCell ref="C195:E195"/>
    <mergeCell ref="N190:O191"/>
    <mergeCell ref="P190:P191"/>
    <mergeCell ref="Q190:Q191"/>
    <mergeCell ref="C191:E191"/>
    <mergeCell ref="A192:A193"/>
    <mergeCell ref="B192:B193"/>
    <mergeCell ref="C192:E192"/>
    <mergeCell ref="F192:F193"/>
    <mergeCell ref="G192:H193"/>
    <mergeCell ref="I192:I193"/>
    <mergeCell ref="C188:E188"/>
    <mergeCell ref="F188:F189"/>
    <mergeCell ref="G188:H189"/>
    <mergeCell ref="I188:I189"/>
    <mergeCell ref="J188:M189"/>
    <mergeCell ref="A194:A195"/>
    <mergeCell ref="B194:B195"/>
    <mergeCell ref="C194:E194"/>
    <mergeCell ref="F194:F195"/>
    <mergeCell ref="G194:H195"/>
    <mergeCell ref="J190:M191"/>
    <mergeCell ref="A186:A187"/>
    <mergeCell ref="B186:B187"/>
    <mergeCell ref="C186:E186"/>
    <mergeCell ref="F186:F187"/>
    <mergeCell ref="G186:H187"/>
    <mergeCell ref="I186:I187"/>
    <mergeCell ref="J186:M187"/>
    <mergeCell ref="A188:A189"/>
    <mergeCell ref="B188:B189"/>
    <mergeCell ref="A190:A191"/>
    <mergeCell ref="B190:B191"/>
    <mergeCell ref="C190:E190"/>
    <mergeCell ref="F190:F191"/>
    <mergeCell ref="G190:H191"/>
    <mergeCell ref="I190:I191"/>
    <mergeCell ref="Q184:Q185"/>
    <mergeCell ref="C185:E185"/>
    <mergeCell ref="Q180:Q181"/>
    <mergeCell ref="C181:E181"/>
    <mergeCell ref="A182:E182"/>
    <mergeCell ref="G182:H182"/>
    <mergeCell ref="I182:L182"/>
    <mergeCell ref="N182:O182"/>
    <mergeCell ref="B184:B185"/>
    <mergeCell ref="C184:E184"/>
    <mergeCell ref="J180:M181"/>
    <mergeCell ref="N180:O181"/>
    <mergeCell ref="P180:P181"/>
    <mergeCell ref="G184:H185"/>
    <mergeCell ref="I184:I185"/>
    <mergeCell ref="J184:M185"/>
    <mergeCell ref="N184:O185"/>
    <mergeCell ref="P184:P185"/>
    <mergeCell ref="A180:A181"/>
    <mergeCell ref="B180:B181"/>
    <mergeCell ref="C180:E180"/>
    <mergeCell ref="F180:F181"/>
    <mergeCell ref="G180:H181"/>
    <mergeCell ref="I180:I181"/>
    <mergeCell ref="B176:B177"/>
    <mergeCell ref="C176:E176"/>
    <mergeCell ref="F176:F177"/>
    <mergeCell ref="G176:H177"/>
    <mergeCell ref="I176:I177"/>
    <mergeCell ref="A179:Q179"/>
    <mergeCell ref="J176:M177"/>
    <mergeCell ref="N176:O177"/>
    <mergeCell ref="P176:P177"/>
    <mergeCell ref="Q176:Q177"/>
    <mergeCell ref="C177:E177"/>
    <mergeCell ref="A178:E178"/>
    <mergeCell ref="G178:H178"/>
    <mergeCell ref="I178:L178"/>
    <mergeCell ref="N178:O178"/>
    <mergeCell ref="A176:A177"/>
    <mergeCell ref="J172:M173"/>
    <mergeCell ref="N172:O173"/>
    <mergeCell ref="P172:P173"/>
    <mergeCell ref="Q172:Q173"/>
    <mergeCell ref="C173:E173"/>
    <mergeCell ref="I172:I173"/>
    <mergeCell ref="I174:I175"/>
    <mergeCell ref="J174:M175"/>
    <mergeCell ref="N174:O175"/>
    <mergeCell ref="P174:P175"/>
    <mergeCell ref="Q174:Q175"/>
    <mergeCell ref="C175:E175"/>
    <mergeCell ref="A174:A175"/>
    <mergeCell ref="B174:B175"/>
    <mergeCell ref="C174:E174"/>
    <mergeCell ref="F174:F175"/>
    <mergeCell ref="G174:H175"/>
    <mergeCell ref="A172:A173"/>
    <mergeCell ref="B172:B173"/>
    <mergeCell ref="C172:E172"/>
    <mergeCell ref="F172:F173"/>
    <mergeCell ref="G172:H173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70:H171"/>
    <mergeCell ref="I170:I171"/>
    <mergeCell ref="J170:M171"/>
    <mergeCell ref="N170:O171"/>
    <mergeCell ref="P170:P171"/>
    <mergeCell ref="Q170:Q171"/>
    <mergeCell ref="C171:E171"/>
    <mergeCell ref="O167:P168"/>
    <mergeCell ref="A160:E160"/>
    <mergeCell ref="G160:H160"/>
    <mergeCell ref="I160:L160"/>
    <mergeCell ref="N160:O160"/>
    <mergeCell ref="E162:G162"/>
    <mergeCell ref="D163:J163"/>
    <mergeCell ref="J155:M156"/>
    <mergeCell ref="N155:O156"/>
    <mergeCell ref="N157:O158"/>
    <mergeCell ref="P157:P158"/>
    <mergeCell ref="B165:P165"/>
    <mergeCell ref="A167:A168"/>
    <mergeCell ref="B167:B168"/>
    <mergeCell ref="C167:E168"/>
    <mergeCell ref="F167:F168"/>
    <mergeCell ref="G167:N167"/>
    <mergeCell ref="A155:A156"/>
    <mergeCell ref="B155:B156"/>
    <mergeCell ref="C155:E155"/>
    <mergeCell ref="F155:F156"/>
    <mergeCell ref="G155:H156"/>
    <mergeCell ref="I155:I156"/>
    <mergeCell ref="B157:B158"/>
    <mergeCell ref="C157:E157"/>
    <mergeCell ref="F157:F158"/>
    <mergeCell ref="G157:H158"/>
    <mergeCell ref="I157:I158"/>
    <mergeCell ref="J157:M158"/>
    <mergeCell ref="Q153:Q154"/>
    <mergeCell ref="C154:E154"/>
    <mergeCell ref="A159:E159"/>
    <mergeCell ref="G159:H159"/>
    <mergeCell ref="I159:L159"/>
    <mergeCell ref="N159:O159"/>
    <mergeCell ref="P155:P156"/>
    <mergeCell ref="Q155:Q156"/>
    <mergeCell ref="C156:E156"/>
    <mergeCell ref="A157:A158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N151:O151"/>
    <mergeCell ref="A149:A150"/>
    <mergeCell ref="B149:B150"/>
    <mergeCell ref="C149:E149"/>
    <mergeCell ref="F149:F150"/>
    <mergeCell ref="G149:H150"/>
    <mergeCell ref="I149:I150"/>
    <mergeCell ref="Q157:Q158"/>
    <mergeCell ref="C158:E158"/>
    <mergeCell ref="J149:M150"/>
    <mergeCell ref="N149:O150"/>
    <mergeCell ref="P149:P150"/>
    <mergeCell ref="Q149:Q150"/>
    <mergeCell ref="C150:E150"/>
    <mergeCell ref="A151:E151"/>
    <mergeCell ref="G151:H151"/>
    <mergeCell ref="I151:L151"/>
    <mergeCell ref="A145:E145"/>
    <mergeCell ref="G145:H145"/>
    <mergeCell ref="I145:L145"/>
    <mergeCell ref="N145:O145"/>
    <mergeCell ref="A146:Q146"/>
    <mergeCell ref="A147:A148"/>
    <mergeCell ref="B147:B148"/>
    <mergeCell ref="C147:E147"/>
    <mergeCell ref="F147:F148"/>
    <mergeCell ref="G147:H148"/>
    <mergeCell ref="I147:I148"/>
    <mergeCell ref="J147:M148"/>
    <mergeCell ref="N147:O148"/>
    <mergeCell ref="P147:P148"/>
    <mergeCell ref="Q147:Q148"/>
    <mergeCell ref="C148:E148"/>
    <mergeCell ref="J141:M142"/>
    <mergeCell ref="N141:O142"/>
    <mergeCell ref="P141:P142"/>
    <mergeCell ref="Q141:Q142"/>
    <mergeCell ref="C142:E142"/>
    <mergeCell ref="I141:I142"/>
    <mergeCell ref="I143:I144"/>
    <mergeCell ref="J143:M144"/>
    <mergeCell ref="N143:O144"/>
    <mergeCell ref="P143:P144"/>
    <mergeCell ref="Q143:Q144"/>
    <mergeCell ref="C144:E144"/>
    <mergeCell ref="A143:A144"/>
    <mergeCell ref="B143:B144"/>
    <mergeCell ref="C143:E143"/>
    <mergeCell ref="F143:F144"/>
    <mergeCell ref="G143:H144"/>
    <mergeCell ref="A141:A142"/>
    <mergeCell ref="B141:B142"/>
    <mergeCell ref="C141:E141"/>
    <mergeCell ref="F141:F142"/>
    <mergeCell ref="G141:H142"/>
    <mergeCell ref="Q137:Q138"/>
    <mergeCell ref="C138:E138"/>
    <mergeCell ref="I139:I140"/>
    <mergeCell ref="J139:M140"/>
    <mergeCell ref="N139:O140"/>
    <mergeCell ref="P139:P140"/>
    <mergeCell ref="Q139:Q140"/>
    <mergeCell ref="C140:E140"/>
    <mergeCell ref="N133:O134"/>
    <mergeCell ref="P133:P134"/>
    <mergeCell ref="A139:A140"/>
    <mergeCell ref="B139:B140"/>
    <mergeCell ref="C139:E139"/>
    <mergeCell ref="F139:F140"/>
    <mergeCell ref="G139:H140"/>
    <mergeCell ref="N137:O138"/>
    <mergeCell ref="P137:P138"/>
    <mergeCell ref="I135:I136"/>
    <mergeCell ref="I137:I138"/>
    <mergeCell ref="J137:M138"/>
    <mergeCell ref="A133:A134"/>
    <mergeCell ref="B133:B134"/>
    <mergeCell ref="C133:E133"/>
    <mergeCell ref="F133:F134"/>
    <mergeCell ref="G133:H134"/>
    <mergeCell ref="I133:I134"/>
    <mergeCell ref="J133:M134"/>
    <mergeCell ref="J135:M136"/>
    <mergeCell ref="P131:P132"/>
    <mergeCell ref="Q131:Q132"/>
    <mergeCell ref="C132:E132"/>
    <mergeCell ref="Q133:Q134"/>
    <mergeCell ref="C134:E134"/>
    <mergeCell ref="A137:A138"/>
    <mergeCell ref="B137:B138"/>
    <mergeCell ref="C137:E137"/>
    <mergeCell ref="F137:F138"/>
    <mergeCell ref="G137:H138"/>
    <mergeCell ref="P127:P128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A129:E129"/>
    <mergeCell ref="G129:H129"/>
    <mergeCell ref="I129:L129"/>
    <mergeCell ref="N129:O129"/>
    <mergeCell ref="A126:Q126"/>
    <mergeCell ref="A127:A128"/>
    <mergeCell ref="B127:B128"/>
    <mergeCell ref="C127:E127"/>
    <mergeCell ref="F127:F128"/>
    <mergeCell ref="G127:H128"/>
    <mergeCell ref="B123:B124"/>
    <mergeCell ref="C123:E123"/>
    <mergeCell ref="F123:F124"/>
    <mergeCell ref="G123:H124"/>
    <mergeCell ref="I123:I124"/>
    <mergeCell ref="Q127:Q128"/>
    <mergeCell ref="C128:E128"/>
    <mergeCell ref="I127:I128"/>
    <mergeCell ref="J127:M128"/>
    <mergeCell ref="N127:O128"/>
    <mergeCell ref="J123:M124"/>
    <mergeCell ref="N123:O124"/>
    <mergeCell ref="P123:P124"/>
    <mergeCell ref="Q123:Q124"/>
    <mergeCell ref="C124:E124"/>
    <mergeCell ref="A125:E125"/>
    <mergeCell ref="G125:H125"/>
    <mergeCell ref="I125:L125"/>
    <mergeCell ref="N125:O125"/>
    <mergeCell ref="A123:A124"/>
    <mergeCell ref="J119:M120"/>
    <mergeCell ref="N119:O120"/>
    <mergeCell ref="P119:P120"/>
    <mergeCell ref="Q119:Q120"/>
    <mergeCell ref="C120:E120"/>
    <mergeCell ref="I119:I120"/>
    <mergeCell ref="I121:I122"/>
    <mergeCell ref="J121:M122"/>
    <mergeCell ref="N121:O122"/>
    <mergeCell ref="P121:P122"/>
    <mergeCell ref="Q121:Q122"/>
    <mergeCell ref="C122:E122"/>
    <mergeCell ref="A121:A122"/>
    <mergeCell ref="B121:B122"/>
    <mergeCell ref="C121:E121"/>
    <mergeCell ref="F121:F122"/>
    <mergeCell ref="G121:H122"/>
    <mergeCell ref="A119:A120"/>
    <mergeCell ref="B119:B120"/>
    <mergeCell ref="C119:E119"/>
    <mergeCell ref="F119:F120"/>
    <mergeCell ref="G119:H120"/>
    <mergeCell ref="Q117:Q118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C117:E117"/>
    <mergeCell ref="E109:G109"/>
    <mergeCell ref="D110:J110"/>
    <mergeCell ref="I117:I118"/>
    <mergeCell ref="J117:M118"/>
    <mergeCell ref="N117:O118"/>
    <mergeCell ref="P117:P118"/>
    <mergeCell ref="F117:F118"/>
    <mergeCell ref="G117:H118"/>
    <mergeCell ref="A114:A115"/>
    <mergeCell ref="B114:B115"/>
    <mergeCell ref="C114:E115"/>
    <mergeCell ref="F114:F115"/>
    <mergeCell ref="G114:N114"/>
    <mergeCell ref="O114:P115"/>
    <mergeCell ref="B104:B105"/>
    <mergeCell ref="C104:E104"/>
    <mergeCell ref="F104:F105"/>
    <mergeCell ref="G104:H105"/>
    <mergeCell ref="I104:I105"/>
    <mergeCell ref="B112:P112"/>
    <mergeCell ref="B107:E107"/>
    <mergeCell ref="G107:H107"/>
    <mergeCell ref="I107:L107"/>
    <mergeCell ref="N107:O107"/>
    <mergeCell ref="J104:M105"/>
    <mergeCell ref="N104:O105"/>
    <mergeCell ref="P104:P105"/>
    <mergeCell ref="Q104:Q105"/>
    <mergeCell ref="C105:E105"/>
    <mergeCell ref="A106:E106"/>
    <mergeCell ref="G106:H106"/>
    <mergeCell ref="I106:L106"/>
    <mergeCell ref="N106:O106"/>
    <mergeCell ref="A104:A105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G102:H103"/>
    <mergeCell ref="I102:I103"/>
    <mergeCell ref="J102:M103"/>
    <mergeCell ref="N102:O103"/>
    <mergeCell ref="P102:P103"/>
    <mergeCell ref="Q102:Q103"/>
    <mergeCell ref="C103:E103"/>
    <mergeCell ref="C99:E99"/>
    <mergeCell ref="J96:M97"/>
    <mergeCell ref="N96:O97"/>
    <mergeCell ref="P96:P97"/>
    <mergeCell ref="Q96:Q97"/>
    <mergeCell ref="C97:E97"/>
    <mergeCell ref="I96:I97"/>
    <mergeCell ref="G96:H97"/>
    <mergeCell ref="I98:I99"/>
    <mergeCell ref="J98:M99"/>
    <mergeCell ref="N98:O99"/>
    <mergeCell ref="P98:P99"/>
    <mergeCell ref="Q98:Q99"/>
    <mergeCell ref="J92:M93"/>
    <mergeCell ref="A98:A99"/>
    <mergeCell ref="B98:B99"/>
    <mergeCell ref="C98:E98"/>
    <mergeCell ref="F98:F99"/>
    <mergeCell ref="G98:H99"/>
    <mergeCell ref="A96:A97"/>
    <mergeCell ref="B96:B97"/>
    <mergeCell ref="C96:E96"/>
    <mergeCell ref="F96:F97"/>
    <mergeCell ref="A92:A93"/>
    <mergeCell ref="B92:B93"/>
    <mergeCell ref="C92:E92"/>
    <mergeCell ref="F92:F93"/>
    <mergeCell ref="G92:H93"/>
    <mergeCell ref="I92:I93"/>
    <mergeCell ref="N92:O93"/>
    <mergeCell ref="P92:P93"/>
    <mergeCell ref="Q92:Q93"/>
    <mergeCell ref="C93:E93"/>
    <mergeCell ref="I94:I95"/>
    <mergeCell ref="J94:M95"/>
    <mergeCell ref="N94:O95"/>
    <mergeCell ref="P94:P95"/>
    <mergeCell ref="Q94:Q95"/>
    <mergeCell ref="C95:E95"/>
    <mergeCell ref="J88:M89"/>
    <mergeCell ref="F86:F87"/>
    <mergeCell ref="G86:H87"/>
    <mergeCell ref="I86:I87"/>
    <mergeCell ref="J86:M87"/>
    <mergeCell ref="A94:A95"/>
    <mergeCell ref="B94:B95"/>
    <mergeCell ref="C94:E94"/>
    <mergeCell ref="F94:F95"/>
    <mergeCell ref="G94:H95"/>
    <mergeCell ref="A88:A89"/>
    <mergeCell ref="B88:B89"/>
    <mergeCell ref="C88:E88"/>
    <mergeCell ref="F88:F89"/>
    <mergeCell ref="G88:H89"/>
    <mergeCell ref="I88:I89"/>
    <mergeCell ref="C87:E87"/>
    <mergeCell ref="Q82:Q83"/>
    <mergeCell ref="C83:E83"/>
    <mergeCell ref="A84:E84"/>
    <mergeCell ref="G84:H84"/>
    <mergeCell ref="I84:L84"/>
    <mergeCell ref="N84:O84"/>
    <mergeCell ref="A85:Q85"/>
    <mergeCell ref="A86:A87"/>
    <mergeCell ref="B86:B87"/>
    <mergeCell ref="J82:M83"/>
    <mergeCell ref="N82:O83"/>
    <mergeCell ref="P82:P83"/>
    <mergeCell ref="N86:O87"/>
    <mergeCell ref="P86:P87"/>
    <mergeCell ref="Q86:Q87"/>
    <mergeCell ref="A82:A83"/>
    <mergeCell ref="B82:B83"/>
    <mergeCell ref="C82:E82"/>
    <mergeCell ref="F82:F83"/>
    <mergeCell ref="G82:H83"/>
    <mergeCell ref="I82:I83"/>
    <mergeCell ref="B78:B79"/>
    <mergeCell ref="C78:E78"/>
    <mergeCell ref="F78:F79"/>
    <mergeCell ref="G78:H79"/>
    <mergeCell ref="I78:I79"/>
    <mergeCell ref="A81:Q81"/>
    <mergeCell ref="J78:M79"/>
    <mergeCell ref="N78:O79"/>
    <mergeCell ref="P78:P79"/>
    <mergeCell ref="Q78:Q79"/>
    <mergeCell ref="C79:E79"/>
    <mergeCell ref="A80:E80"/>
    <mergeCell ref="G80:H80"/>
    <mergeCell ref="I80:L80"/>
    <mergeCell ref="N80:O80"/>
    <mergeCell ref="A78:A79"/>
    <mergeCell ref="J74:M75"/>
    <mergeCell ref="N74:O75"/>
    <mergeCell ref="P74:P75"/>
    <mergeCell ref="Q74:Q75"/>
    <mergeCell ref="C75:E75"/>
    <mergeCell ref="I74:I75"/>
    <mergeCell ref="I76:I77"/>
    <mergeCell ref="J76:M77"/>
    <mergeCell ref="N76:O77"/>
    <mergeCell ref="P76:P77"/>
    <mergeCell ref="Q76:Q77"/>
    <mergeCell ref="C77:E77"/>
    <mergeCell ref="A76:A77"/>
    <mergeCell ref="B76:B77"/>
    <mergeCell ref="C76:E76"/>
    <mergeCell ref="F76:F77"/>
    <mergeCell ref="G76:H77"/>
    <mergeCell ref="A74:A75"/>
    <mergeCell ref="B74:B75"/>
    <mergeCell ref="C74:E74"/>
    <mergeCell ref="F74:F75"/>
    <mergeCell ref="G74:H75"/>
    <mergeCell ref="F72:F73"/>
    <mergeCell ref="G72:H73"/>
    <mergeCell ref="A69:A70"/>
    <mergeCell ref="B69:B70"/>
    <mergeCell ref="C69:E70"/>
    <mergeCell ref="F69:F70"/>
    <mergeCell ref="G69:N69"/>
    <mergeCell ref="Q72:Q73"/>
    <mergeCell ref="C73:E73"/>
    <mergeCell ref="Q69:Q70"/>
    <mergeCell ref="G70:H70"/>
    <mergeCell ref="I70:L70"/>
    <mergeCell ref="M70:N70"/>
    <mergeCell ref="A71:Q71"/>
    <mergeCell ref="A72:A73"/>
    <mergeCell ref="B72:B73"/>
    <mergeCell ref="C72:E72"/>
    <mergeCell ref="I56:L56"/>
    <mergeCell ref="N56:O56"/>
    <mergeCell ref="I72:I73"/>
    <mergeCell ref="J72:M73"/>
    <mergeCell ref="N72:O73"/>
    <mergeCell ref="P72:P73"/>
    <mergeCell ref="O69:P70"/>
    <mergeCell ref="D65:J65"/>
    <mergeCell ref="B67:P67"/>
    <mergeCell ref="B57:E57"/>
    <mergeCell ref="G57:H57"/>
    <mergeCell ref="I57:L57"/>
    <mergeCell ref="N57:O57"/>
    <mergeCell ref="L59:R59"/>
    <mergeCell ref="L60:R60"/>
    <mergeCell ref="N54:O55"/>
    <mergeCell ref="P54:P55"/>
    <mergeCell ref="L61:R61"/>
    <mergeCell ref="L62:R62"/>
    <mergeCell ref="L63:R63"/>
    <mergeCell ref="E64:G64"/>
    <mergeCell ref="Q54:Q55"/>
    <mergeCell ref="C55:E55"/>
    <mergeCell ref="A56:E56"/>
    <mergeCell ref="G56:H56"/>
    <mergeCell ref="J54:M55"/>
    <mergeCell ref="A52:A53"/>
    <mergeCell ref="B52:B53"/>
    <mergeCell ref="C52:E52"/>
    <mergeCell ref="F52:F53"/>
    <mergeCell ref="G52:H53"/>
    <mergeCell ref="I52:I53"/>
    <mergeCell ref="J52:M53"/>
    <mergeCell ref="A54:A55"/>
    <mergeCell ref="B54:B55"/>
    <mergeCell ref="C54:E54"/>
    <mergeCell ref="F54:F55"/>
    <mergeCell ref="G54:H55"/>
    <mergeCell ref="I54:I55"/>
    <mergeCell ref="A49:Q49"/>
    <mergeCell ref="A50:A51"/>
    <mergeCell ref="B50:B51"/>
    <mergeCell ref="C50:E50"/>
    <mergeCell ref="F50:F51"/>
    <mergeCell ref="G50:H51"/>
    <mergeCell ref="I50:I51"/>
    <mergeCell ref="P52:P53"/>
    <mergeCell ref="Q52:Q53"/>
    <mergeCell ref="C53:E53"/>
    <mergeCell ref="N52:O53"/>
    <mergeCell ref="J50:M51"/>
    <mergeCell ref="N50:O51"/>
    <mergeCell ref="P50:P51"/>
    <mergeCell ref="Q50:Q51"/>
    <mergeCell ref="C51:E51"/>
    <mergeCell ref="A48:E48"/>
    <mergeCell ref="G48:H48"/>
    <mergeCell ref="I48:L48"/>
    <mergeCell ref="N48:O48"/>
    <mergeCell ref="A46:A47"/>
    <mergeCell ref="B46:B47"/>
    <mergeCell ref="J46:M47"/>
    <mergeCell ref="N46:O47"/>
    <mergeCell ref="I44:I45"/>
    <mergeCell ref="J44:M45"/>
    <mergeCell ref="N44:O45"/>
    <mergeCell ref="P44:P45"/>
    <mergeCell ref="Q44:Q45"/>
    <mergeCell ref="C45:E45"/>
    <mergeCell ref="A42:E42"/>
    <mergeCell ref="G42:H42"/>
    <mergeCell ref="I42:L42"/>
    <mergeCell ref="N42:O42"/>
    <mergeCell ref="A43:Q43"/>
    <mergeCell ref="A44:A45"/>
    <mergeCell ref="B44:B45"/>
    <mergeCell ref="C44:E44"/>
    <mergeCell ref="F44:F45"/>
    <mergeCell ref="G44:H45"/>
    <mergeCell ref="P46:P47"/>
    <mergeCell ref="Q46:Q47"/>
    <mergeCell ref="C47:E47"/>
    <mergeCell ref="C46:E46"/>
    <mergeCell ref="F46:F47"/>
    <mergeCell ref="G46:H47"/>
    <mergeCell ref="I46:I47"/>
    <mergeCell ref="J38:M39"/>
    <mergeCell ref="N38:O39"/>
    <mergeCell ref="P38:P39"/>
    <mergeCell ref="Q38:Q39"/>
    <mergeCell ref="C39:E39"/>
    <mergeCell ref="I38:I39"/>
    <mergeCell ref="I40:I41"/>
    <mergeCell ref="J40:M41"/>
    <mergeCell ref="N40:O41"/>
    <mergeCell ref="P40:P41"/>
    <mergeCell ref="Q40:Q41"/>
    <mergeCell ref="C41:E41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P34:P35"/>
    <mergeCell ref="Q34:Q35"/>
    <mergeCell ref="C35:E35"/>
    <mergeCell ref="I36:I37"/>
    <mergeCell ref="J36:M37"/>
    <mergeCell ref="N36:O37"/>
    <mergeCell ref="P36:P37"/>
    <mergeCell ref="Q36:Q37"/>
    <mergeCell ref="C37:E37"/>
    <mergeCell ref="A36:A37"/>
    <mergeCell ref="B36:B37"/>
    <mergeCell ref="C36:E36"/>
    <mergeCell ref="F36:F37"/>
    <mergeCell ref="G36:H37"/>
    <mergeCell ref="N34:O35"/>
    <mergeCell ref="N30:O31"/>
    <mergeCell ref="P30:P31"/>
    <mergeCell ref="A32:A33"/>
    <mergeCell ref="B32:B33"/>
    <mergeCell ref="C32:E32"/>
    <mergeCell ref="F32:F33"/>
    <mergeCell ref="G32:H33"/>
    <mergeCell ref="I32:I33"/>
    <mergeCell ref="J32:M33"/>
    <mergeCell ref="N32:O33"/>
    <mergeCell ref="I34:I35"/>
    <mergeCell ref="J34:M35"/>
    <mergeCell ref="A30:A31"/>
    <mergeCell ref="B30:B31"/>
    <mergeCell ref="C30:E30"/>
    <mergeCell ref="F30:F31"/>
    <mergeCell ref="G30:H31"/>
    <mergeCell ref="I30:I31"/>
    <mergeCell ref="J30:M31"/>
    <mergeCell ref="P28:P29"/>
    <mergeCell ref="Q28:Q29"/>
    <mergeCell ref="C29:E29"/>
    <mergeCell ref="Q30:Q31"/>
    <mergeCell ref="C31:E31"/>
    <mergeCell ref="A34:A35"/>
    <mergeCell ref="B34:B35"/>
    <mergeCell ref="C34:E34"/>
    <mergeCell ref="F34:F35"/>
    <mergeCell ref="G34:H35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I16:I17"/>
    <mergeCell ref="B14:B15"/>
    <mergeCell ref="C14:E14"/>
    <mergeCell ref="F14:F15"/>
    <mergeCell ref="G14:H15"/>
    <mergeCell ref="D7:J7"/>
    <mergeCell ref="B9:P9"/>
    <mergeCell ref="E6:G6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I18:I19"/>
    <mergeCell ref="J18:M19"/>
    <mergeCell ref="L1:R1"/>
    <mergeCell ref="L2:R2"/>
    <mergeCell ref="L3:R3"/>
    <mergeCell ref="L4:R4"/>
    <mergeCell ref="L5:R5"/>
    <mergeCell ref="M12:N12"/>
    <mergeCell ref="A13:Q13"/>
    <mergeCell ref="A14:A15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A11:A12"/>
    <mergeCell ref="B11:B12"/>
    <mergeCell ref="C11:E12"/>
    <mergeCell ref="F11:F12"/>
    <mergeCell ref="G11:N11"/>
    <mergeCell ref="O11:P12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2026-06-16T17:34:45Z</dcterms:created>
  <dcterms:modified xsi:type="dcterms:W3CDTF">2026-06-16T17:34:54Z</dcterms:modified>
</cp:coreProperties>
</file>