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9FC8EB0A-B358-4D44-902A-CA98E2B7C929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31.03" sheetId="24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9" i="24" l="1"/>
  <c r="D114" i="24"/>
  <c r="D67" i="24"/>
  <c r="Q129" i="24" l="1"/>
  <c r="P129" i="24"/>
  <c r="N129" i="24"/>
  <c r="I129" i="24"/>
  <c r="G129" i="24"/>
  <c r="F129" i="24"/>
  <c r="Q22" i="24"/>
  <c r="P22" i="24"/>
  <c r="N22" i="24"/>
  <c r="I22" i="24"/>
  <c r="G22" i="24"/>
  <c r="F22" i="24"/>
  <c r="Q206" i="24" l="1"/>
  <c r="P206" i="24"/>
  <c r="N206" i="24"/>
  <c r="I206" i="24"/>
  <c r="G206" i="24"/>
  <c r="F206" i="24"/>
  <c r="Q151" i="24"/>
  <c r="P151" i="24"/>
  <c r="N151" i="24"/>
  <c r="I151" i="24"/>
  <c r="G151" i="24"/>
  <c r="F151" i="24"/>
  <c r="Q104" i="24"/>
  <c r="P104" i="24"/>
  <c r="N104" i="24"/>
  <c r="I104" i="24"/>
  <c r="G104" i="24"/>
  <c r="F104" i="24"/>
  <c r="Q44" i="24"/>
  <c r="P44" i="24"/>
  <c r="N44" i="24"/>
  <c r="I44" i="24"/>
  <c r="G44" i="24"/>
  <c r="F44" i="24"/>
  <c r="Q212" i="24" l="1"/>
  <c r="P212" i="24"/>
  <c r="N212" i="24"/>
  <c r="I212" i="24"/>
  <c r="G212" i="24"/>
  <c r="F212" i="24"/>
  <c r="Q188" i="24"/>
  <c r="P188" i="24"/>
  <c r="N188" i="24"/>
  <c r="I188" i="24"/>
  <c r="G188" i="24"/>
  <c r="F188" i="24"/>
  <c r="Q184" i="24"/>
  <c r="P184" i="24"/>
  <c r="N184" i="24"/>
  <c r="I184" i="24"/>
  <c r="G184" i="24"/>
  <c r="F184" i="24"/>
  <c r="Q165" i="24"/>
  <c r="P165" i="24"/>
  <c r="N165" i="24"/>
  <c r="I165" i="24"/>
  <c r="G165" i="24"/>
  <c r="F165" i="24"/>
  <c r="Q157" i="24"/>
  <c r="P157" i="24"/>
  <c r="N157" i="24"/>
  <c r="I157" i="24"/>
  <c r="G157" i="24"/>
  <c r="F157" i="24"/>
  <c r="Q133" i="24"/>
  <c r="P133" i="24"/>
  <c r="N133" i="24"/>
  <c r="I133" i="24"/>
  <c r="G133" i="24"/>
  <c r="F133" i="24"/>
  <c r="Q110" i="24"/>
  <c r="P110" i="24"/>
  <c r="N110" i="24"/>
  <c r="I110" i="24"/>
  <c r="G110" i="24"/>
  <c r="F110" i="24"/>
  <c r="Q86" i="24"/>
  <c r="P86" i="24"/>
  <c r="N86" i="24"/>
  <c r="I86" i="24"/>
  <c r="G86" i="24"/>
  <c r="F86" i="24"/>
  <c r="Q82" i="24"/>
  <c r="P82" i="24"/>
  <c r="N82" i="24"/>
  <c r="I82" i="24"/>
  <c r="G82" i="24"/>
  <c r="F82" i="24"/>
  <c r="Q58" i="24"/>
  <c r="P58" i="24"/>
  <c r="N58" i="24"/>
  <c r="I58" i="24"/>
  <c r="G58" i="24"/>
  <c r="F58" i="24"/>
  <c r="Q50" i="24"/>
  <c r="P50" i="24"/>
  <c r="N50" i="24"/>
  <c r="I50" i="24"/>
  <c r="G50" i="24"/>
  <c r="F50" i="24"/>
  <c r="Q26" i="24"/>
  <c r="P26" i="24"/>
  <c r="N26" i="24"/>
  <c r="I26" i="24"/>
  <c r="G26" i="24"/>
  <c r="F26" i="24"/>
  <c r="G59" i="24" l="1"/>
  <c r="F59" i="24"/>
  <c r="I213" i="24"/>
  <c r="N111" i="24"/>
  <c r="N213" i="24"/>
  <c r="F166" i="24"/>
  <c r="P166" i="24"/>
  <c r="P213" i="24"/>
  <c r="F213" i="24"/>
  <c r="G213" i="24"/>
  <c r="Q213" i="24"/>
  <c r="G111" i="24"/>
  <c r="F111" i="24"/>
  <c r="P111" i="24"/>
  <c r="I111" i="24"/>
  <c r="Q111" i="24"/>
  <c r="I59" i="24"/>
  <c r="I166" i="24"/>
  <c r="N166" i="24"/>
  <c r="G166" i="24"/>
  <c r="Q166" i="24"/>
  <c r="N59" i="24"/>
  <c r="P59" i="24"/>
  <c r="Q59" i="24"/>
</calcChain>
</file>

<file path=xl/sharedStrings.xml><?xml version="1.0" encoding="utf-8"?>
<sst xmlns="http://schemas.openxmlformats.org/spreadsheetml/2006/main" count="313" uniqueCount="72">
  <si>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</si>
  <si>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</si>
  <si>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</si>
  <si>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</si>
  <si>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</si>
  <si>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</si>
  <si>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</si>
  <si>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</si>
  <si>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</si>
  <si>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</si>
  <si>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</si>
  <si>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</si>
  <si>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</si>
  <si>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</si>
  <si>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</si>
  <si>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</si>
  <si>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</si>
  <si>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</si>
  <si>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</si>
  <si>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</si>
  <si>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</si>
  <si>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</si>
  <si>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</si>
  <si>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</si>
  <si>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</si>
  <si>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</si>
  <si>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</si>
  <si>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</si>
  <si>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488</t>
  </si>
  <si>
    <t>СМЕТАНА</t>
  </si>
  <si>
    <t>(сметана 15% жирности)</t>
  </si>
  <si>
    <t>0,2</t>
  </si>
  <si>
    <t>114</t>
  </si>
  <si>
    <t>ХЛЕБ ПШЕНИЧНЫЙ</t>
  </si>
  <si>
    <t>115</t>
  </si>
  <si>
    <t>ХЛЕБ РЖАНОЙ</t>
  </si>
  <si>
    <t>(хлеб ржаной)</t>
  </si>
  <si>
    <t>Полдник</t>
  </si>
  <si>
    <t>Ужин</t>
  </si>
  <si>
    <t>457</t>
  </si>
  <si>
    <t>ЧАЙ С САХАРОМ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</si>
  <si>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</si>
  <si>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</si>
  <si>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</si>
  <si>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</si>
  <si>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</si>
  <si>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КАША "ДРУЖБА"</t>
  </si>
  <si>
    <t>(молоко пастер. 2,5% жирности, вода питьевая, масло сладко-сливочное несоленое, сахар песок, крупа рисовая, крупа пшено)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</si>
  <si>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</si>
  <si>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</si>
  <si>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</si>
  <si>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</si>
  <si>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ОМЛЕТ НАТУРАЛЬНЫЙ</t>
  </si>
  <si>
    <t>(яйцо, молоко 2,5%, масло сливочное)</t>
  </si>
  <si>
    <t>Всего :</t>
  </si>
  <si>
    <t>САД-ГПД</t>
  </si>
  <si>
    <t>САД</t>
  </si>
  <si>
    <t>ЯСЛИ</t>
  </si>
  <si>
    <t>ЯБЛОКО</t>
  </si>
  <si>
    <t>КАКАО С МОЛОКОМ</t>
  </si>
  <si>
    <t>(вода питьевая, молоко пастер. 2,5% жирности, сахар песок, какао-порошок)</t>
  </si>
  <si>
    <t>КОТЛЕТА "ШКОЛЬНАЯ"</t>
  </si>
  <si>
    <t>(говядина, кура 1 кат., хлеб пшеничный, молоко или вода,  соль йодированная, сухари, масло растительное)</t>
  </si>
  <si>
    <t>КАРТОФЕЛЬНОЕ ПЮРЕ</t>
  </si>
  <si>
    <t>( картофель, молоко 2,5%, масло сливочное, соль йодированная)</t>
  </si>
  <si>
    <t>КИСЕЛЬ</t>
  </si>
  <si>
    <t>концентрат киселя, сахар, вода</t>
  </si>
  <si>
    <t>РАССОЛЬНИК "ЛЕНИНГРАДСКИЙ"</t>
  </si>
  <si>
    <t>(картофель,крупа, морковь, лук, огурцы солёный, масло растительное)</t>
  </si>
  <si>
    <t>ИКРА  ИЗ МОРКОВИ</t>
  </si>
  <si>
    <t>(морковь,лук, масло растительное, соль, томатная паста)</t>
  </si>
  <si>
    <t>БАРАНКА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</si>
</sst>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73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9" fillId="14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11" fillId="14" borderId="12" xfId="0" applyFont="1" applyFill="1" applyBorder="1" applyAlignment="1">
      <alignment horizontal="left" vertical="top" wrapText="1"/>
    </xf>
    <xf numFmtId="0" fontId="8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16" fillId="14" borderId="10" xfId="0" applyFont="1" applyFill="1" applyBorder="1" applyAlignment="1">
      <alignment horizontal="left" vertical="center" wrapText="1"/>
    </xf>
    <xf numFmtId="165" fontId="9" fillId="14" borderId="15" xfId="0" applyNumberFormat="1" applyFont="1" applyFill="1" applyBorder="1" applyAlignment="1">
      <alignment horizontal="right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4" fillId="14" borderId="15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18" fillId="14" borderId="12" xfId="0" applyFont="1" applyFill="1" applyBorder="1" applyAlignment="1">
      <alignment horizontal="left" vertical="top" wrapText="1"/>
    </xf>
    <xf numFmtId="0" fontId="15" fillId="14" borderId="12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" fillId="14" borderId="25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13"/>
  <sheetViews>
    <sheetView tabSelected="1" topLeftCell="A10" workbookViewId="0">
      <selection activeCell="C19" sqref="C19:E19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9" t="s">
        <v>0</v>
      </c>
      <c r="M1" s="59"/>
      <c r="N1" s="59"/>
      <c r="O1" s="59"/>
      <c r="P1" s="59"/>
      <c r="Q1" s="59"/>
      <c r="R1" s="59"/>
    </row>
    <row r="2" spans="1:18" ht="8.25" customHeight="1" x14ac:dyDescent="0.15">
      <c r="L2" s="60"/>
      <c r="M2" s="60"/>
      <c r="N2" s="60"/>
      <c r="O2" s="60"/>
      <c r="P2" s="60"/>
      <c r="Q2" s="60"/>
      <c r="R2" s="60"/>
    </row>
    <row r="3" spans="1:18" ht="14" customHeight="1" x14ac:dyDescent="0.15">
      <c r="L3" s="60" t="s">
        <v>1</v>
      </c>
      <c r="M3" s="60"/>
      <c r="N3" s="60"/>
      <c r="O3" s="60"/>
      <c r="P3" s="60"/>
      <c r="Q3" s="60"/>
      <c r="R3" s="60"/>
    </row>
    <row r="4" spans="1:18" ht="14" customHeight="1" x14ac:dyDescent="0.15">
      <c r="L4" s="61" t="s">
        <v>44</v>
      </c>
      <c r="M4" s="60"/>
      <c r="N4" s="60"/>
      <c r="O4" s="60"/>
      <c r="P4" s="60"/>
      <c r="Q4" s="60"/>
      <c r="R4" s="60"/>
    </row>
    <row r="5" spans="1:18" ht="14" customHeight="1" x14ac:dyDescent="0.15">
      <c r="L5" s="61" t="s">
        <v>45</v>
      </c>
      <c r="M5" s="60"/>
      <c r="N5" s="60"/>
      <c r="O5" s="60"/>
      <c r="P5" s="60"/>
      <c r="Q5" s="60"/>
      <c r="R5" s="60"/>
    </row>
    <row r="6" spans="1:18" ht="18" customHeight="1" x14ac:dyDescent="0.15">
      <c r="E6" s="67" t="s">
        <v>2</v>
      </c>
      <c r="F6" s="67"/>
      <c r="G6" s="67"/>
    </row>
    <row r="7" spans="1:18" ht="14" customHeight="1" x14ac:dyDescent="0.15">
      <c r="D7" s="41">
        <v>46112</v>
      </c>
      <c r="E7" s="41"/>
      <c r="F7" s="41"/>
      <c r="G7" s="41"/>
      <c r="H7" s="41"/>
      <c r="I7" s="41"/>
      <c r="J7" s="41"/>
    </row>
    <row r="8" spans="1:18" ht="7.25" customHeight="1" x14ac:dyDescent="0.15"/>
    <row r="9" spans="1:18" ht="18" customHeight="1" x14ac:dyDescent="0.15">
      <c r="B9" s="66" t="s">
        <v>55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</row>
    <row r="10" spans="1:18" ht="7.25" customHeight="1" x14ac:dyDescent="0.15"/>
    <row r="11" spans="1:18" ht="25.5" customHeight="1" x14ac:dyDescent="0.15">
      <c r="A11" s="65" t="s">
        <v>3</v>
      </c>
      <c r="B11" s="65" t="s">
        <v>4</v>
      </c>
      <c r="C11" s="65" t="s">
        <v>5</v>
      </c>
      <c r="D11" s="65"/>
      <c r="E11" s="65"/>
      <c r="F11" s="65" t="s">
        <v>6</v>
      </c>
      <c r="G11" s="65" t="s">
        <v>7</v>
      </c>
      <c r="H11" s="65"/>
      <c r="I11" s="65"/>
      <c r="J11" s="65"/>
      <c r="K11" s="65"/>
      <c r="L11" s="65"/>
      <c r="M11" s="65"/>
      <c r="N11" s="65"/>
      <c r="O11" s="65" t="s">
        <v>8</v>
      </c>
      <c r="P11" s="65"/>
      <c r="Q11" s="65" t="s">
        <v>9</v>
      </c>
    </row>
    <row r="12" spans="1:18" ht="25.5" customHeight="1" x14ac:dyDescent="0.15">
      <c r="A12" s="65"/>
      <c r="B12" s="65"/>
      <c r="C12" s="65"/>
      <c r="D12" s="65"/>
      <c r="E12" s="65"/>
      <c r="F12" s="65"/>
      <c r="G12" s="65" t="s">
        <v>10</v>
      </c>
      <c r="H12" s="65"/>
      <c r="I12" s="65" t="s">
        <v>11</v>
      </c>
      <c r="J12" s="65"/>
      <c r="K12" s="65"/>
      <c r="L12" s="65"/>
      <c r="M12" s="65" t="s">
        <v>12</v>
      </c>
      <c r="N12" s="65"/>
      <c r="O12" s="65"/>
      <c r="P12" s="65"/>
      <c r="Q12" s="65"/>
    </row>
    <row r="13" spans="1:18" ht="14" customHeight="1" x14ac:dyDescent="0.15">
      <c r="A13" s="55" t="s">
        <v>13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</row>
    <row r="14" spans="1:18" ht="18" customHeight="1" x14ac:dyDescent="0.15">
      <c r="A14" s="29" t="s">
        <v>14</v>
      </c>
      <c r="B14" s="29">
        <v>307</v>
      </c>
      <c r="C14" s="34" t="s">
        <v>52</v>
      </c>
      <c r="D14" s="34"/>
      <c r="E14" s="34"/>
      <c r="F14" s="29">
        <v>160</v>
      </c>
      <c r="G14" s="38">
        <v>13.8</v>
      </c>
      <c r="H14" s="38"/>
      <c r="I14" s="39"/>
      <c r="J14" s="38">
        <v>21.4</v>
      </c>
      <c r="K14" s="38"/>
      <c r="L14" s="38"/>
      <c r="M14" s="38"/>
      <c r="N14" s="38">
        <v>3.7</v>
      </c>
      <c r="O14" s="38"/>
      <c r="P14" s="38">
        <v>260</v>
      </c>
      <c r="Q14" s="38">
        <v>0.5</v>
      </c>
    </row>
    <row r="15" spans="1:18" ht="9.75" customHeight="1" x14ac:dyDescent="0.15">
      <c r="A15" s="29"/>
      <c r="B15" s="29"/>
      <c r="C15" s="32" t="s">
        <v>53</v>
      </c>
      <c r="D15" s="32"/>
      <c r="E15" s="32"/>
      <c r="F15" s="29"/>
      <c r="G15" s="38"/>
      <c r="H15" s="38"/>
      <c r="I15" s="39"/>
      <c r="J15" s="38"/>
      <c r="K15" s="38"/>
      <c r="L15" s="38"/>
      <c r="M15" s="38"/>
      <c r="N15" s="38"/>
      <c r="O15" s="38"/>
      <c r="P15" s="38"/>
      <c r="Q15" s="38"/>
    </row>
    <row r="16" spans="1:18" ht="13.25" customHeight="1" x14ac:dyDescent="0.15">
      <c r="A16" s="29" t="s">
        <v>14</v>
      </c>
      <c r="B16" s="29" t="s">
        <v>16</v>
      </c>
      <c r="C16" s="34" t="s">
        <v>17</v>
      </c>
      <c r="D16" s="34"/>
      <c r="E16" s="34"/>
      <c r="F16" s="35">
        <v>25</v>
      </c>
      <c r="G16" s="31">
        <v>1.88</v>
      </c>
      <c r="H16" s="31"/>
      <c r="I16" s="30"/>
      <c r="J16" s="31">
        <v>0.73</v>
      </c>
      <c r="K16" s="31"/>
      <c r="L16" s="31"/>
      <c r="M16" s="31"/>
      <c r="N16" s="31">
        <v>12.5</v>
      </c>
      <c r="O16" s="31"/>
      <c r="P16" s="31">
        <v>66</v>
      </c>
      <c r="Q16" s="31" t="s">
        <v>18</v>
      </c>
    </row>
    <row r="17" spans="1:17" ht="9.75" customHeight="1" x14ac:dyDescent="0.15">
      <c r="A17" s="29"/>
      <c r="B17" s="29"/>
      <c r="C17" s="32" t="s">
        <v>19</v>
      </c>
      <c r="D17" s="32"/>
      <c r="E17" s="32"/>
      <c r="F17" s="35"/>
      <c r="G17" s="31"/>
      <c r="H17" s="31"/>
      <c r="I17" s="30"/>
      <c r="J17" s="31"/>
      <c r="K17" s="31"/>
      <c r="L17" s="31"/>
      <c r="M17" s="31"/>
      <c r="N17" s="31"/>
      <c r="O17" s="31"/>
      <c r="P17" s="31"/>
      <c r="Q17" s="31"/>
    </row>
    <row r="18" spans="1:17" ht="13.25" customHeight="1" x14ac:dyDescent="0.15">
      <c r="A18" s="29" t="s">
        <v>14</v>
      </c>
      <c r="B18" s="29" t="s">
        <v>20</v>
      </c>
      <c r="C18" s="34" t="s">
        <v>21</v>
      </c>
      <c r="D18" s="34"/>
      <c r="E18" s="34"/>
      <c r="F18" s="35" t="s">
        <v>22</v>
      </c>
      <c r="G18" s="31">
        <v>0.03</v>
      </c>
      <c r="H18" s="31"/>
      <c r="I18" s="30"/>
      <c r="J18" s="31">
        <v>4.13</v>
      </c>
      <c r="K18" s="31"/>
      <c r="L18" s="31"/>
      <c r="M18" s="31"/>
      <c r="N18" s="31">
        <v>0.04</v>
      </c>
      <c r="O18" s="31"/>
      <c r="P18" s="31">
        <v>37</v>
      </c>
      <c r="Q18" s="31" t="s">
        <v>18</v>
      </c>
    </row>
    <row r="19" spans="1:17" ht="9.75" customHeight="1" x14ac:dyDescent="0.15">
      <c r="A19" s="29"/>
      <c r="B19" s="29"/>
      <c r="C19" s="32" t="s">
        <v>23</v>
      </c>
      <c r="D19" s="32"/>
      <c r="E19" s="32"/>
      <c r="F19" s="35"/>
      <c r="G19" s="31"/>
      <c r="H19" s="31"/>
      <c r="I19" s="30"/>
      <c r="J19" s="31"/>
      <c r="K19" s="31"/>
      <c r="L19" s="31"/>
      <c r="M19" s="31"/>
      <c r="N19" s="31"/>
      <c r="O19" s="31"/>
      <c r="P19" s="31"/>
      <c r="Q19" s="31"/>
    </row>
    <row r="20" spans="1:17" ht="13.25" customHeight="1" x14ac:dyDescent="0.15">
      <c r="A20" s="29">
        <v>2013</v>
      </c>
      <c r="B20" s="29">
        <v>509</v>
      </c>
      <c r="C20" s="43" t="s">
        <v>59</v>
      </c>
      <c r="D20" s="34"/>
      <c r="E20" s="34"/>
      <c r="F20" s="35">
        <v>200</v>
      </c>
      <c r="G20" s="31">
        <v>5</v>
      </c>
      <c r="H20" s="31"/>
      <c r="I20" s="30"/>
      <c r="J20" s="31">
        <v>4.4000000000000004</v>
      </c>
      <c r="K20" s="31"/>
      <c r="L20" s="31"/>
      <c r="M20" s="31"/>
      <c r="N20" s="31">
        <v>31.7</v>
      </c>
      <c r="O20" s="31"/>
      <c r="P20" s="31">
        <v>186</v>
      </c>
      <c r="Q20" s="31">
        <v>1.7</v>
      </c>
    </row>
    <row r="21" spans="1:17" ht="9.75" customHeight="1" x14ac:dyDescent="0.15">
      <c r="A21" s="29"/>
      <c r="B21" s="29"/>
      <c r="C21" s="45" t="s">
        <v>60</v>
      </c>
      <c r="D21" s="32"/>
      <c r="E21" s="32"/>
      <c r="F21" s="35"/>
      <c r="G21" s="31"/>
      <c r="H21" s="31"/>
      <c r="I21" s="30"/>
      <c r="J21" s="31"/>
      <c r="K21" s="31"/>
      <c r="L21" s="31"/>
      <c r="M21" s="31"/>
      <c r="N21" s="31"/>
      <c r="O21" s="31"/>
      <c r="P21" s="31"/>
      <c r="Q21" s="31"/>
    </row>
    <row r="22" spans="1:17" ht="14" customHeight="1" x14ac:dyDescent="0.15">
      <c r="A22" s="47" t="s">
        <v>24</v>
      </c>
      <c r="B22" s="47"/>
      <c r="C22" s="47"/>
      <c r="D22" s="47"/>
      <c r="E22" s="47"/>
      <c r="F22" s="1">
        <f>F20+F18+F16+F14</f>
        <v>390</v>
      </c>
      <c r="G22" s="48">
        <f>G20+G18+G16+G14</f>
        <v>20.71</v>
      </c>
      <c r="H22" s="48"/>
      <c r="I22" s="52">
        <f>J20+J18+J16+J14</f>
        <v>30.66</v>
      </c>
      <c r="J22" s="54"/>
      <c r="K22" s="54"/>
      <c r="L22" s="53"/>
      <c r="M22" s="7"/>
      <c r="N22" s="48">
        <f>N20+N18+N16+N14</f>
        <v>47.94</v>
      </c>
      <c r="O22" s="48"/>
      <c r="P22" s="8">
        <f>P20+P18+P16+P14</f>
        <v>549</v>
      </c>
      <c r="Q22" s="8">
        <f>Q20+Q18+Q16+Q14</f>
        <v>2.2000000000000002</v>
      </c>
    </row>
    <row r="23" spans="1:17" ht="14" customHeight="1" x14ac:dyDescent="0.15">
      <c r="A23" s="55" t="s">
        <v>26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</row>
    <row r="24" spans="1:17" ht="13.25" customHeight="1" x14ac:dyDescent="0.15">
      <c r="A24" s="29" t="s">
        <v>14</v>
      </c>
      <c r="B24" s="29">
        <v>118</v>
      </c>
      <c r="C24" s="43" t="s">
        <v>58</v>
      </c>
      <c r="D24" s="34"/>
      <c r="E24" s="34"/>
      <c r="F24" s="35">
        <v>100</v>
      </c>
      <c r="G24" s="31">
        <v>0.4</v>
      </c>
      <c r="H24" s="31"/>
      <c r="I24" s="30"/>
      <c r="J24" s="31">
        <v>0.4</v>
      </c>
      <c r="K24" s="31"/>
      <c r="L24" s="31"/>
      <c r="M24" s="31"/>
      <c r="N24" s="31">
        <v>9.8000000000000007</v>
      </c>
      <c r="O24" s="31"/>
      <c r="P24" s="31">
        <v>47</v>
      </c>
      <c r="Q24" s="31">
        <v>10</v>
      </c>
    </row>
    <row r="25" spans="1:17" ht="9.75" customHeight="1" x14ac:dyDescent="0.15">
      <c r="A25" s="29"/>
      <c r="B25" s="29"/>
      <c r="C25" s="32"/>
      <c r="D25" s="32"/>
      <c r="E25" s="32"/>
      <c r="F25" s="35"/>
      <c r="G25" s="31"/>
      <c r="H25" s="31"/>
      <c r="I25" s="30"/>
      <c r="J25" s="31"/>
      <c r="K25" s="31"/>
      <c r="L25" s="31"/>
      <c r="M25" s="31"/>
      <c r="N25" s="31"/>
      <c r="O25" s="31"/>
      <c r="P25" s="31"/>
      <c r="Q25" s="31"/>
    </row>
    <row r="26" spans="1:17" ht="14" customHeight="1" x14ac:dyDescent="0.15">
      <c r="A26" s="47" t="s">
        <v>24</v>
      </c>
      <c r="B26" s="47"/>
      <c r="C26" s="47"/>
      <c r="D26" s="47"/>
      <c r="E26" s="47"/>
      <c r="F26" s="1">
        <f>F24</f>
        <v>100</v>
      </c>
      <c r="G26" s="48">
        <f>G24</f>
        <v>0.4</v>
      </c>
      <c r="H26" s="48"/>
      <c r="I26" s="48">
        <f>J24</f>
        <v>0.4</v>
      </c>
      <c r="J26" s="48"/>
      <c r="K26" s="48"/>
      <c r="L26" s="48"/>
      <c r="M26" s="7"/>
      <c r="N26" s="48">
        <f>N24</f>
        <v>9.8000000000000007</v>
      </c>
      <c r="O26" s="48"/>
      <c r="P26" s="8">
        <f>P24</f>
        <v>47</v>
      </c>
      <c r="Q26" s="8">
        <f>Q24</f>
        <v>10</v>
      </c>
    </row>
    <row r="27" spans="1:17" ht="14" customHeight="1" x14ac:dyDescent="0.15">
      <c r="A27" s="55" t="s">
        <v>27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</row>
    <row r="28" spans="1:17" ht="14.25" customHeight="1" x14ac:dyDescent="0.15">
      <c r="A28" s="29" t="s">
        <v>14</v>
      </c>
      <c r="B28" s="29">
        <v>124</v>
      </c>
      <c r="C28" s="34" t="s">
        <v>69</v>
      </c>
      <c r="D28" s="34"/>
      <c r="E28" s="34"/>
      <c r="F28" s="29">
        <v>50</v>
      </c>
      <c r="G28" s="38">
        <v>1.2</v>
      </c>
      <c r="H28" s="38"/>
      <c r="I28" s="39"/>
      <c r="J28" s="38">
        <v>3.5</v>
      </c>
      <c r="K28" s="38"/>
      <c r="L28" s="38"/>
      <c r="M28" s="38"/>
      <c r="N28" s="38">
        <v>5.2</v>
      </c>
      <c r="O28" s="38"/>
      <c r="P28" s="38">
        <v>57</v>
      </c>
      <c r="Q28" s="38">
        <v>3.9</v>
      </c>
    </row>
    <row r="29" spans="1:17" ht="17" customHeight="1" x14ac:dyDescent="0.15">
      <c r="A29" s="29"/>
      <c r="B29" s="29"/>
      <c r="C29" s="32" t="s">
        <v>70</v>
      </c>
      <c r="D29" s="32"/>
      <c r="E29" s="32"/>
      <c r="F29" s="29"/>
      <c r="G29" s="38"/>
      <c r="H29" s="38"/>
      <c r="I29" s="39"/>
      <c r="J29" s="38"/>
      <c r="K29" s="38"/>
      <c r="L29" s="38"/>
      <c r="M29" s="38"/>
      <c r="N29" s="38"/>
      <c r="O29" s="38"/>
      <c r="P29" s="38"/>
      <c r="Q29" s="38"/>
    </row>
    <row r="30" spans="1:17" ht="13.25" customHeight="1" x14ac:dyDescent="0.15">
      <c r="A30" s="29" t="s">
        <v>14</v>
      </c>
      <c r="B30" s="29">
        <v>139</v>
      </c>
      <c r="C30" s="43" t="s">
        <v>67</v>
      </c>
      <c r="D30" s="34"/>
      <c r="E30" s="34"/>
      <c r="F30" s="29">
        <v>180</v>
      </c>
      <c r="G30" s="38">
        <v>1.5</v>
      </c>
      <c r="H30" s="38"/>
      <c r="I30" s="39"/>
      <c r="J30" s="38">
        <v>3.8</v>
      </c>
      <c r="K30" s="38"/>
      <c r="L30" s="38"/>
      <c r="M30" s="38"/>
      <c r="N30" s="38">
        <v>12</v>
      </c>
      <c r="O30" s="38"/>
      <c r="P30" s="38">
        <v>87</v>
      </c>
      <c r="Q30" s="38">
        <v>5.5</v>
      </c>
    </row>
    <row r="31" spans="1:17" ht="18.75" customHeight="1" x14ac:dyDescent="0.15">
      <c r="A31" s="29"/>
      <c r="B31" s="29"/>
      <c r="C31" s="68" t="s">
        <v>68</v>
      </c>
      <c r="D31" s="68"/>
      <c r="E31" s="68"/>
      <c r="F31" s="29"/>
      <c r="G31" s="38"/>
      <c r="H31" s="38"/>
      <c r="I31" s="39"/>
      <c r="J31" s="38"/>
      <c r="K31" s="38"/>
      <c r="L31" s="38"/>
      <c r="M31" s="38"/>
      <c r="N31" s="38"/>
      <c r="O31" s="38"/>
      <c r="P31" s="38"/>
      <c r="Q31" s="38"/>
    </row>
    <row r="32" spans="1:17" ht="18.75" customHeight="1" x14ac:dyDescent="0.15">
      <c r="A32" s="29" t="s">
        <v>14</v>
      </c>
      <c r="B32" s="29" t="s">
        <v>28</v>
      </c>
      <c r="C32" s="34" t="s">
        <v>29</v>
      </c>
      <c r="D32" s="34"/>
      <c r="E32" s="34"/>
      <c r="F32" s="35">
        <v>7</v>
      </c>
      <c r="G32" s="31">
        <v>0.18</v>
      </c>
      <c r="H32" s="31"/>
      <c r="I32" s="30"/>
      <c r="J32" s="31">
        <v>1.05</v>
      </c>
      <c r="K32" s="31"/>
      <c r="L32" s="31"/>
      <c r="M32" s="31"/>
      <c r="N32" s="31">
        <v>0.25</v>
      </c>
      <c r="O32" s="31"/>
      <c r="P32" s="31">
        <v>11.3</v>
      </c>
      <c r="Q32" s="31">
        <v>0.03</v>
      </c>
    </row>
    <row r="33" spans="1:17" ht="18.75" customHeight="1" x14ac:dyDescent="0.15">
      <c r="A33" s="29"/>
      <c r="B33" s="29"/>
      <c r="C33" s="32" t="s">
        <v>30</v>
      </c>
      <c r="D33" s="32"/>
      <c r="E33" s="32"/>
      <c r="F33" s="35"/>
      <c r="G33" s="31"/>
      <c r="H33" s="31"/>
      <c r="I33" s="30"/>
      <c r="J33" s="31"/>
      <c r="K33" s="31"/>
      <c r="L33" s="31"/>
      <c r="M33" s="31"/>
      <c r="N33" s="31"/>
      <c r="O33" s="31"/>
      <c r="P33" s="31"/>
      <c r="Q33" s="31"/>
    </row>
    <row r="34" spans="1:17" ht="13.25" customHeight="1" x14ac:dyDescent="0.15">
      <c r="A34" s="29">
        <v>2013</v>
      </c>
      <c r="B34" s="29">
        <v>434</v>
      </c>
      <c r="C34" s="43" t="s">
        <v>63</v>
      </c>
      <c r="D34" s="34"/>
      <c r="E34" s="34"/>
      <c r="F34" s="35">
        <v>130</v>
      </c>
      <c r="G34" s="31">
        <v>2.7</v>
      </c>
      <c r="H34" s="31"/>
      <c r="I34" s="30"/>
      <c r="J34" s="31">
        <v>5.7</v>
      </c>
      <c r="K34" s="31"/>
      <c r="L34" s="31"/>
      <c r="M34" s="31"/>
      <c r="N34" s="31">
        <v>14.12</v>
      </c>
      <c r="O34" s="31"/>
      <c r="P34" s="31">
        <v>120</v>
      </c>
      <c r="Q34" s="31">
        <v>4.4000000000000004</v>
      </c>
    </row>
    <row r="35" spans="1:17" ht="18" customHeight="1" x14ac:dyDescent="0.15">
      <c r="A35" s="29"/>
      <c r="B35" s="29"/>
      <c r="C35" s="45" t="s">
        <v>64</v>
      </c>
      <c r="D35" s="32"/>
      <c r="E35" s="32"/>
      <c r="F35" s="35"/>
      <c r="G35" s="31"/>
      <c r="H35" s="31"/>
      <c r="I35" s="30"/>
      <c r="J35" s="31"/>
      <c r="K35" s="31"/>
      <c r="L35" s="31"/>
      <c r="M35" s="31"/>
      <c r="N35" s="31"/>
      <c r="O35" s="31"/>
      <c r="P35" s="31"/>
      <c r="Q35" s="31"/>
    </row>
    <row r="36" spans="1:17" ht="18" customHeight="1" x14ac:dyDescent="0.15">
      <c r="A36" s="29">
        <v>2021</v>
      </c>
      <c r="B36" s="29">
        <v>347</v>
      </c>
      <c r="C36" s="34" t="s">
        <v>61</v>
      </c>
      <c r="D36" s="34"/>
      <c r="E36" s="34"/>
      <c r="F36" s="29">
        <v>70</v>
      </c>
      <c r="G36" s="38">
        <v>10.7</v>
      </c>
      <c r="H36" s="38"/>
      <c r="I36" s="39"/>
      <c r="J36" s="38">
        <v>7.7</v>
      </c>
      <c r="K36" s="38"/>
      <c r="L36" s="38"/>
      <c r="M36" s="38"/>
      <c r="N36" s="38">
        <v>9.3000000000000007</v>
      </c>
      <c r="O36" s="38"/>
      <c r="P36" s="38">
        <v>149</v>
      </c>
      <c r="Q36" s="38"/>
    </row>
    <row r="37" spans="1:17" ht="18" customHeight="1" x14ac:dyDescent="0.15">
      <c r="A37" s="29"/>
      <c r="B37" s="29"/>
      <c r="C37" s="32" t="s">
        <v>62</v>
      </c>
      <c r="D37" s="32"/>
      <c r="E37" s="32"/>
      <c r="F37" s="29"/>
      <c r="G37" s="38"/>
      <c r="H37" s="38"/>
      <c r="I37" s="39"/>
      <c r="J37" s="38"/>
      <c r="K37" s="38"/>
      <c r="L37" s="38"/>
      <c r="M37" s="38"/>
      <c r="N37" s="38"/>
      <c r="O37" s="38"/>
      <c r="P37" s="38"/>
      <c r="Q37" s="38"/>
    </row>
    <row r="38" spans="1:17" ht="13.25" customHeight="1" x14ac:dyDescent="0.15">
      <c r="A38" s="29" t="s">
        <v>14</v>
      </c>
      <c r="B38" s="29" t="s">
        <v>32</v>
      </c>
      <c r="C38" s="34" t="s">
        <v>33</v>
      </c>
      <c r="D38" s="34"/>
      <c r="E38" s="34"/>
      <c r="F38" s="35">
        <v>25</v>
      </c>
      <c r="G38" s="31">
        <v>1.9</v>
      </c>
      <c r="H38" s="31"/>
      <c r="I38" s="30"/>
      <c r="J38" s="31">
        <v>0.2</v>
      </c>
      <c r="K38" s="31"/>
      <c r="L38" s="31"/>
      <c r="M38" s="31"/>
      <c r="N38" s="31">
        <v>12.25</v>
      </c>
      <c r="O38" s="31"/>
      <c r="P38" s="31">
        <v>58</v>
      </c>
      <c r="Q38" s="31">
        <v>0</v>
      </c>
    </row>
    <row r="39" spans="1:17" ht="9.75" customHeight="1" x14ac:dyDescent="0.15">
      <c r="A39" s="29"/>
      <c r="B39" s="29"/>
      <c r="C39" s="32" t="s">
        <v>49</v>
      </c>
      <c r="D39" s="32"/>
      <c r="E39" s="32"/>
      <c r="F39" s="35"/>
      <c r="G39" s="31"/>
      <c r="H39" s="31"/>
      <c r="I39" s="30"/>
      <c r="J39" s="31"/>
      <c r="K39" s="31"/>
      <c r="L39" s="31"/>
      <c r="M39" s="31"/>
      <c r="N39" s="31"/>
      <c r="O39" s="31"/>
      <c r="P39" s="31"/>
      <c r="Q39" s="31"/>
    </row>
    <row r="40" spans="1:17" ht="13.25" customHeight="1" x14ac:dyDescent="0.15">
      <c r="A40" s="29" t="s">
        <v>14</v>
      </c>
      <c r="B40" s="29" t="s">
        <v>34</v>
      </c>
      <c r="C40" s="34" t="s">
        <v>35</v>
      </c>
      <c r="D40" s="34"/>
      <c r="E40" s="34"/>
      <c r="F40" s="35">
        <v>20</v>
      </c>
      <c r="G40" s="31" t="s">
        <v>25</v>
      </c>
      <c r="H40" s="31"/>
      <c r="I40" s="30"/>
      <c r="J40" s="31" t="s">
        <v>31</v>
      </c>
      <c r="K40" s="31"/>
      <c r="L40" s="31"/>
      <c r="M40" s="31"/>
      <c r="N40" s="31">
        <v>6.7</v>
      </c>
      <c r="O40" s="31"/>
      <c r="P40" s="31">
        <v>34.799999999999997</v>
      </c>
      <c r="Q40" s="31" t="s">
        <v>18</v>
      </c>
    </row>
    <row r="41" spans="1:17" ht="9.75" customHeight="1" x14ac:dyDescent="0.15">
      <c r="A41" s="29"/>
      <c r="B41" s="29"/>
      <c r="C41" s="32" t="s">
        <v>36</v>
      </c>
      <c r="D41" s="32"/>
      <c r="E41" s="32"/>
      <c r="F41" s="35"/>
      <c r="G41" s="31"/>
      <c r="H41" s="31"/>
      <c r="I41" s="30"/>
      <c r="J41" s="31"/>
      <c r="K41" s="31"/>
      <c r="L41" s="31"/>
      <c r="M41" s="31"/>
      <c r="N41" s="31"/>
      <c r="O41" s="31"/>
      <c r="P41" s="31"/>
      <c r="Q41" s="31"/>
    </row>
    <row r="42" spans="1:17" ht="13.25" customHeight="1" x14ac:dyDescent="0.15">
      <c r="A42" s="29">
        <v>2013</v>
      </c>
      <c r="B42" s="29">
        <v>527</v>
      </c>
      <c r="C42" s="34" t="s">
        <v>50</v>
      </c>
      <c r="D42" s="34"/>
      <c r="E42" s="34"/>
      <c r="F42" s="35">
        <v>180</v>
      </c>
      <c r="G42" s="31">
        <v>0.45</v>
      </c>
      <c r="H42" s="31"/>
      <c r="I42" s="30"/>
      <c r="J42" s="31">
        <v>0</v>
      </c>
      <c r="K42" s="31"/>
      <c r="L42" s="31"/>
      <c r="M42" s="31"/>
      <c r="N42" s="31">
        <v>24</v>
      </c>
      <c r="O42" s="31"/>
      <c r="P42" s="31">
        <v>99</v>
      </c>
      <c r="Q42" s="31">
        <v>0.5</v>
      </c>
    </row>
    <row r="43" spans="1:17" ht="9.75" customHeight="1" x14ac:dyDescent="0.15">
      <c r="A43" s="29"/>
      <c r="B43" s="29"/>
      <c r="C43" s="32" t="s">
        <v>51</v>
      </c>
      <c r="D43" s="32"/>
      <c r="E43" s="32"/>
      <c r="F43" s="35"/>
      <c r="G43" s="31"/>
      <c r="H43" s="31"/>
      <c r="I43" s="30"/>
      <c r="J43" s="31"/>
      <c r="K43" s="31"/>
      <c r="L43" s="31"/>
      <c r="M43" s="31"/>
      <c r="N43" s="31"/>
      <c r="O43" s="31"/>
      <c r="P43" s="31"/>
      <c r="Q43" s="31"/>
    </row>
    <row r="44" spans="1:17" ht="14" customHeight="1" x14ac:dyDescent="0.15">
      <c r="A44" s="47" t="s">
        <v>24</v>
      </c>
      <c r="B44" s="47"/>
      <c r="C44" s="47"/>
      <c r="D44" s="47"/>
      <c r="E44" s="47"/>
      <c r="F44" s="1">
        <f>F42+F40+F38+F36+F34+F32+F30+F28</f>
        <v>662</v>
      </c>
      <c r="G44" s="48">
        <f>G42+G40+G38+G36+G34+G32+G30+G28</f>
        <v>19.93</v>
      </c>
      <c r="H44" s="48"/>
      <c r="I44" s="48">
        <f>J42+J40+J38+J36+J34+J32+J30+J28</f>
        <v>22.150000000000002</v>
      </c>
      <c r="J44" s="48"/>
      <c r="K44" s="48"/>
      <c r="L44" s="48"/>
      <c r="M44" s="7"/>
      <c r="N44" s="48">
        <f>N42+N40+N38+N36+N34+N32+N30+N28</f>
        <v>83.820000000000007</v>
      </c>
      <c r="O44" s="48"/>
      <c r="P44" s="8">
        <f>P42+P40+P38+P36+P34+P32+P30+P28</f>
        <v>616.1</v>
      </c>
      <c r="Q44" s="8">
        <f>Q42+Q40+Q38+Q36+Q34+Q32+Q30+Q28</f>
        <v>14.33</v>
      </c>
    </row>
    <row r="45" spans="1:17" ht="14" customHeight="1" x14ac:dyDescent="0.15">
      <c r="A45" s="55" t="s">
        <v>37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</row>
    <row r="46" spans="1:17" ht="13.25" customHeight="1" x14ac:dyDescent="0.15">
      <c r="A46" s="29">
        <v>2013</v>
      </c>
      <c r="B46" s="29">
        <v>516</v>
      </c>
      <c r="C46" s="34" t="s">
        <v>65</v>
      </c>
      <c r="D46" s="34"/>
      <c r="E46" s="34"/>
      <c r="F46" s="29" t="s">
        <v>15</v>
      </c>
      <c r="G46" s="38">
        <v>1.4</v>
      </c>
      <c r="H46" s="38"/>
      <c r="I46" s="39"/>
      <c r="J46" s="38">
        <v>0</v>
      </c>
      <c r="K46" s="38"/>
      <c r="L46" s="38"/>
      <c r="M46" s="38"/>
      <c r="N46" s="38">
        <v>29</v>
      </c>
      <c r="O46" s="38"/>
      <c r="P46" s="38">
        <v>122</v>
      </c>
      <c r="Q46" s="38">
        <v>0</v>
      </c>
    </row>
    <row r="47" spans="1:17" ht="9.75" customHeight="1" x14ac:dyDescent="0.15">
      <c r="A47" s="29"/>
      <c r="B47" s="29"/>
      <c r="C47" s="32" t="s">
        <v>66</v>
      </c>
      <c r="D47" s="32"/>
      <c r="E47" s="32"/>
      <c r="F47" s="29"/>
      <c r="G47" s="38"/>
      <c r="H47" s="38"/>
      <c r="I47" s="39"/>
      <c r="J47" s="38"/>
      <c r="K47" s="38"/>
      <c r="L47" s="38"/>
      <c r="M47" s="38"/>
      <c r="N47" s="38"/>
      <c r="O47" s="38"/>
      <c r="P47" s="38"/>
      <c r="Q47" s="38"/>
    </row>
    <row r="48" spans="1:17" ht="9.75" customHeight="1" x14ac:dyDescent="0.15">
      <c r="A48" s="29">
        <v>2013</v>
      </c>
      <c r="B48" s="29">
        <v>607</v>
      </c>
      <c r="C48" s="34" t="s">
        <v>71</v>
      </c>
      <c r="D48" s="34"/>
      <c r="E48" s="34"/>
      <c r="F48" s="29">
        <v>30</v>
      </c>
      <c r="G48" s="38">
        <v>1.2</v>
      </c>
      <c r="H48" s="38"/>
      <c r="I48" s="39"/>
      <c r="J48" s="38">
        <v>8.4</v>
      </c>
      <c r="K48" s="38"/>
      <c r="L48" s="38"/>
      <c r="M48" s="38"/>
      <c r="N48" s="38">
        <v>18</v>
      </c>
      <c r="O48" s="38"/>
      <c r="P48" s="38">
        <v>105</v>
      </c>
      <c r="Q48" s="38">
        <v>0</v>
      </c>
    </row>
    <row r="49" spans="1:18" ht="9.75" customHeight="1" x14ac:dyDescent="0.15">
      <c r="A49" s="29"/>
      <c r="B49" s="29"/>
      <c r="C49" s="32"/>
      <c r="D49" s="32"/>
      <c r="E49" s="32"/>
      <c r="F49" s="29"/>
      <c r="G49" s="38"/>
      <c r="H49" s="38"/>
      <c r="I49" s="39"/>
      <c r="J49" s="38"/>
      <c r="K49" s="38"/>
      <c r="L49" s="38"/>
      <c r="M49" s="38"/>
      <c r="N49" s="38"/>
      <c r="O49" s="38"/>
      <c r="P49" s="38"/>
      <c r="Q49" s="38"/>
    </row>
    <row r="50" spans="1:18" ht="14" customHeight="1" x14ac:dyDescent="0.15">
      <c r="A50" s="47" t="s">
        <v>24</v>
      </c>
      <c r="B50" s="47"/>
      <c r="C50" s="47"/>
      <c r="D50" s="47"/>
      <c r="E50" s="47"/>
      <c r="F50" s="1">
        <f>F48+F46</f>
        <v>230</v>
      </c>
      <c r="G50" s="52">
        <f>G48+G46</f>
        <v>2.5999999999999996</v>
      </c>
      <c r="H50" s="53"/>
      <c r="I50" s="52">
        <f>J48+J46</f>
        <v>8.4</v>
      </c>
      <c r="J50" s="54"/>
      <c r="K50" s="54"/>
      <c r="L50" s="53"/>
      <c r="M50" s="7"/>
      <c r="N50" s="52">
        <f>N48+N46</f>
        <v>47</v>
      </c>
      <c r="O50" s="53"/>
      <c r="P50" s="8">
        <f>P48+P46</f>
        <v>227</v>
      </c>
      <c r="Q50" s="8">
        <f>Q48+Q46</f>
        <v>0</v>
      </c>
    </row>
    <row r="51" spans="1:18" ht="14" customHeight="1" x14ac:dyDescent="0.15">
      <c r="A51" s="55" t="s">
        <v>38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</row>
    <row r="52" spans="1:18" ht="13.25" customHeight="1" x14ac:dyDescent="0.15">
      <c r="A52" s="29" t="s">
        <v>14</v>
      </c>
      <c r="B52" s="29">
        <v>266</v>
      </c>
      <c r="C52" s="34" t="s">
        <v>46</v>
      </c>
      <c r="D52" s="34"/>
      <c r="E52" s="34"/>
      <c r="F52" s="35" t="s">
        <v>15</v>
      </c>
      <c r="G52" s="31">
        <v>5.3</v>
      </c>
      <c r="H52" s="31"/>
      <c r="I52" s="30"/>
      <c r="J52" s="31">
        <v>11.7</v>
      </c>
      <c r="K52" s="31"/>
      <c r="L52" s="31"/>
      <c r="M52" s="31"/>
      <c r="N52" s="31">
        <v>25</v>
      </c>
      <c r="O52" s="31"/>
      <c r="P52" s="31">
        <v>226.2</v>
      </c>
      <c r="Q52" s="31">
        <v>1.3</v>
      </c>
    </row>
    <row r="53" spans="1:18" ht="12" customHeight="1" x14ac:dyDescent="0.15">
      <c r="A53" s="29"/>
      <c r="B53" s="29"/>
      <c r="C53" s="69" t="s">
        <v>47</v>
      </c>
      <c r="D53" s="69"/>
      <c r="E53" s="69"/>
      <c r="F53" s="35"/>
      <c r="G53" s="31"/>
      <c r="H53" s="31"/>
      <c r="I53" s="30"/>
      <c r="J53" s="31"/>
      <c r="K53" s="31"/>
      <c r="L53" s="31"/>
      <c r="M53" s="31"/>
      <c r="N53" s="31"/>
      <c r="O53" s="31"/>
      <c r="P53" s="31"/>
      <c r="Q53" s="31"/>
    </row>
    <row r="54" spans="1:18" ht="10.5" customHeight="1" x14ac:dyDescent="0.15">
      <c r="A54" s="29" t="s">
        <v>14</v>
      </c>
      <c r="B54" s="29" t="s">
        <v>16</v>
      </c>
      <c r="C54" s="34" t="s">
        <v>17</v>
      </c>
      <c r="D54" s="34"/>
      <c r="E54" s="34"/>
      <c r="F54" s="35">
        <v>30</v>
      </c>
      <c r="G54" s="31">
        <v>2.25</v>
      </c>
      <c r="H54" s="31"/>
      <c r="I54" s="30"/>
      <c r="J54" s="31">
        <v>0.88</v>
      </c>
      <c r="K54" s="31"/>
      <c r="L54" s="31"/>
      <c r="M54" s="31"/>
      <c r="N54" s="31">
        <v>15.4</v>
      </c>
      <c r="O54" s="31"/>
      <c r="P54" s="31">
        <v>78</v>
      </c>
      <c r="Q54" s="31" t="s">
        <v>18</v>
      </c>
    </row>
    <row r="55" spans="1:18" ht="9.75" customHeight="1" x14ac:dyDescent="0.15">
      <c r="A55" s="29"/>
      <c r="B55" s="29"/>
      <c r="C55" s="32" t="s">
        <v>19</v>
      </c>
      <c r="D55" s="32"/>
      <c r="E55" s="32"/>
      <c r="F55" s="35"/>
      <c r="G55" s="31"/>
      <c r="H55" s="31"/>
      <c r="I55" s="30"/>
      <c r="J55" s="31"/>
      <c r="K55" s="31"/>
      <c r="L55" s="31"/>
      <c r="M55" s="31"/>
      <c r="N55" s="31"/>
      <c r="O55" s="31"/>
      <c r="P55" s="31"/>
      <c r="Q55" s="31"/>
    </row>
    <row r="56" spans="1:18" ht="13.25" customHeight="1" x14ac:dyDescent="0.15">
      <c r="A56" s="29">
        <v>2013</v>
      </c>
      <c r="B56" s="29" t="s">
        <v>39</v>
      </c>
      <c r="C56" s="34" t="s">
        <v>40</v>
      </c>
      <c r="D56" s="34"/>
      <c r="E56" s="34"/>
      <c r="F56" s="35">
        <v>200</v>
      </c>
      <c r="G56" s="31">
        <v>0.1</v>
      </c>
      <c r="H56" s="31"/>
      <c r="I56" s="30"/>
      <c r="J56" s="31"/>
      <c r="K56" s="31"/>
      <c r="L56" s="31"/>
      <c r="M56" s="31"/>
      <c r="N56" s="31">
        <v>15</v>
      </c>
      <c r="O56" s="31"/>
      <c r="P56" s="31">
        <v>60</v>
      </c>
      <c r="Q56" s="31" t="s">
        <v>18</v>
      </c>
    </row>
    <row r="57" spans="1:18" ht="9.75" customHeight="1" x14ac:dyDescent="0.15">
      <c r="A57" s="29"/>
      <c r="B57" s="29"/>
      <c r="C57" s="32" t="s">
        <v>41</v>
      </c>
      <c r="D57" s="32"/>
      <c r="E57" s="32"/>
      <c r="F57" s="35"/>
      <c r="G57" s="31"/>
      <c r="H57" s="31"/>
      <c r="I57" s="30"/>
      <c r="J57" s="31"/>
      <c r="K57" s="31"/>
      <c r="L57" s="31"/>
      <c r="M57" s="31"/>
      <c r="N57" s="31"/>
      <c r="O57" s="31"/>
      <c r="P57" s="31"/>
      <c r="Q57" s="31"/>
    </row>
    <row r="58" spans="1:18" ht="14" customHeight="1" x14ac:dyDescent="0.15">
      <c r="A58" s="47" t="s">
        <v>24</v>
      </c>
      <c r="B58" s="47"/>
      <c r="C58" s="47"/>
      <c r="D58" s="47"/>
      <c r="E58" s="47"/>
      <c r="F58" s="1">
        <f>F56+F54+F52</f>
        <v>430</v>
      </c>
      <c r="G58" s="48">
        <f>G56+G54+G52</f>
        <v>7.65</v>
      </c>
      <c r="H58" s="48"/>
      <c r="I58" s="48">
        <f>J56+J54+J52</f>
        <v>12.58</v>
      </c>
      <c r="J58" s="48"/>
      <c r="K58" s="48"/>
      <c r="L58" s="48"/>
      <c r="M58" s="7"/>
      <c r="N58" s="48">
        <f>N56+N54+N52</f>
        <v>55.4</v>
      </c>
      <c r="O58" s="48"/>
      <c r="P58" s="8">
        <f>P56+P54+P52</f>
        <v>364.2</v>
      </c>
      <c r="Q58" s="8">
        <f>Q56+Q54+Q52</f>
        <v>1.3</v>
      </c>
    </row>
    <row r="59" spans="1:18" ht="14" customHeight="1" x14ac:dyDescent="0.15">
      <c r="A59" s="5" t="s">
        <v>42</v>
      </c>
      <c r="B59" s="49"/>
      <c r="C59" s="50"/>
      <c r="D59" s="50"/>
      <c r="E59" s="51"/>
      <c r="F59" s="6">
        <f>F58+F50+F44+F26+F22</f>
        <v>1812</v>
      </c>
      <c r="G59" s="48">
        <f>G58+G50+G44+G26+G22</f>
        <v>51.29</v>
      </c>
      <c r="H59" s="48"/>
      <c r="I59" s="48">
        <f>I58+I50+I44+I26+I22</f>
        <v>74.19</v>
      </c>
      <c r="J59" s="48"/>
      <c r="K59" s="48"/>
      <c r="L59" s="48"/>
      <c r="M59" s="7"/>
      <c r="N59" s="48">
        <f>N50+N44+N26+N22</f>
        <v>188.56</v>
      </c>
      <c r="O59" s="48"/>
      <c r="P59" s="8">
        <f>P58+P50+P44+P26+P22</f>
        <v>1803.3000000000002</v>
      </c>
      <c r="Q59" s="8">
        <f>Q58+Q50+Q44+Q26+Q22</f>
        <v>27.830000000000002</v>
      </c>
    </row>
    <row r="61" spans="1:18" ht="12.75" customHeight="1" x14ac:dyDescent="0.15">
      <c r="L61" s="59" t="s">
        <v>0</v>
      </c>
      <c r="M61" s="59"/>
      <c r="N61" s="59"/>
      <c r="O61" s="59"/>
      <c r="P61" s="59"/>
      <c r="Q61" s="59"/>
      <c r="R61" s="59"/>
    </row>
    <row r="62" spans="1:18" ht="13" x14ac:dyDescent="0.15">
      <c r="L62" s="60"/>
      <c r="M62" s="60"/>
      <c r="N62" s="60"/>
      <c r="O62" s="60"/>
      <c r="P62" s="60"/>
      <c r="Q62" s="60"/>
      <c r="R62" s="60"/>
    </row>
    <row r="63" spans="1:18" ht="12.75" customHeight="1" x14ac:dyDescent="0.15">
      <c r="L63" s="60" t="s">
        <v>1</v>
      </c>
      <c r="M63" s="60"/>
      <c r="N63" s="60"/>
      <c r="O63" s="60"/>
      <c r="P63" s="60"/>
      <c r="Q63" s="60"/>
      <c r="R63" s="60"/>
    </row>
    <row r="64" spans="1:18" ht="12.75" customHeight="1" x14ac:dyDescent="0.15">
      <c r="L64" s="61" t="s">
        <v>44</v>
      </c>
      <c r="M64" s="60"/>
      <c r="N64" s="60"/>
      <c r="O64" s="60"/>
      <c r="P64" s="60"/>
      <c r="Q64" s="60"/>
      <c r="R64" s="60"/>
    </row>
    <row r="65" spans="1:18" ht="12.75" customHeight="1" x14ac:dyDescent="0.15">
      <c r="L65" s="61" t="s">
        <v>45</v>
      </c>
      <c r="M65" s="60"/>
      <c r="N65" s="60"/>
      <c r="O65" s="60"/>
      <c r="P65" s="60"/>
      <c r="Q65" s="60"/>
      <c r="R65" s="60"/>
    </row>
    <row r="66" spans="1:18" ht="23" x14ac:dyDescent="0.15">
      <c r="E66" s="40" t="s">
        <v>2</v>
      </c>
      <c r="F66" s="40"/>
      <c r="G66" s="40"/>
    </row>
    <row r="67" spans="1:18" ht="16" x14ac:dyDescent="0.15">
      <c r="D67" s="41">
        <f>D7</f>
        <v>46112</v>
      </c>
      <c r="E67" s="41"/>
      <c r="F67" s="41"/>
      <c r="G67" s="41"/>
      <c r="H67" s="41"/>
      <c r="I67" s="41"/>
      <c r="J67" s="41"/>
    </row>
    <row r="69" spans="1:18" ht="18" x14ac:dyDescent="0.15">
      <c r="B69" s="42" t="s">
        <v>56</v>
      </c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</row>
    <row r="71" spans="1:18" ht="12" x14ac:dyDescent="0.15">
      <c r="A71" s="46" t="s">
        <v>3</v>
      </c>
      <c r="B71" s="46" t="s">
        <v>4</v>
      </c>
      <c r="C71" s="46" t="s">
        <v>5</v>
      </c>
      <c r="D71" s="46"/>
      <c r="E71" s="46"/>
      <c r="F71" s="46" t="s">
        <v>6</v>
      </c>
      <c r="G71" s="46" t="s">
        <v>7</v>
      </c>
      <c r="H71" s="46"/>
      <c r="I71" s="46"/>
      <c r="J71" s="46"/>
      <c r="K71" s="46"/>
      <c r="L71" s="46"/>
      <c r="M71" s="46"/>
      <c r="N71" s="46"/>
      <c r="O71" s="46" t="s">
        <v>8</v>
      </c>
      <c r="P71" s="46"/>
      <c r="Q71" s="46" t="s">
        <v>9</v>
      </c>
    </row>
    <row r="72" spans="1:18" ht="12" x14ac:dyDescent="0.15">
      <c r="A72" s="46"/>
      <c r="B72" s="46"/>
      <c r="C72" s="46"/>
      <c r="D72" s="46"/>
      <c r="E72" s="46"/>
      <c r="F72" s="46"/>
      <c r="G72" s="46" t="s">
        <v>10</v>
      </c>
      <c r="H72" s="46"/>
      <c r="I72" s="46" t="s">
        <v>11</v>
      </c>
      <c r="J72" s="46"/>
      <c r="K72" s="46"/>
      <c r="L72" s="46"/>
      <c r="M72" s="46" t="s">
        <v>12</v>
      </c>
      <c r="N72" s="46"/>
      <c r="O72" s="46"/>
      <c r="P72" s="46"/>
      <c r="Q72" s="46"/>
    </row>
    <row r="73" spans="1:18" ht="14" x14ac:dyDescent="0.15">
      <c r="A73" s="33" t="s">
        <v>13</v>
      </c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</row>
    <row r="74" spans="1:18" ht="12" customHeight="1" x14ac:dyDescent="0.15">
      <c r="A74" s="29" t="s">
        <v>14</v>
      </c>
      <c r="B74" s="29">
        <v>307</v>
      </c>
      <c r="C74" s="34" t="s">
        <v>52</v>
      </c>
      <c r="D74" s="34"/>
      <c r="E74" s="34"/>
      <c r="F74" s="29">
        <v>160</v>
      </c>
      <c r="G74" s="38">
        <v>13.8</v>
      </c>
      <c r="H74" s="38"/>
      <c r="I74" s="39"/>
      <c r="J74" s="38">
        <v>21.4</v>
      </c>
      <c r="K74" s="38"/>
      <c r="L74" s="38"/>
      <c r="M74" s="38"/>
      <c r="N74" s="38">
        <v>3.7</v>
      </c>
      <c r="O74" s="38"/>
      <c r="P74" s="38">
        <v>260</v>
      </c>
      <c r="Q74" s="38">
        <v>0.5</v>
      </c>
    </row>
    <row r="75" spans="1:18" ht="14.25" customHeight="1" x14ac:dyDescent="0.15">
      <c r="A75" s="29"/>
      <c r="B75" s="29"/>
      <c r="C75" s="32" t="s">
        <v>53</v>
      </c>
      <c r="D75" s="32"/>
      <c r="E75" s="32"/>
      <c r="F75" s="29"/>
      <c r="G75" s="38"/>
      <c r="H75" s="38"/>
      <c r="I75" s="39"/>
      <c r="J75" s="38"/>
      <c r="K75" s="38"/>
      <c r="L75" s="38"/>
      <c r="M75" s="38"/>
      <c r="N75" s="38"/>
      <c r="O75" s="38"/>
      <c r="P75" s="38"/>
      <c r="Q75" s="38"/>
    </row>
    <row r="76" spans="1:18" ht="12" customHeight="1" x14ac:dyDescent="0.15">
      <c r="A76" s="29" t="s">
        <v>14</v>
      </c>
      <c r="B76" s="29" t="s">
        <v>16</v>
      </c>
      <c r="C76" s="34" t="s">
        <v>17</v>
      </c>
      <c r="D76" s="34"/>
      <c r="E76" s="34"/>
      <c r="F76" s="35">
        <v>25</v>
      </c>
      <c r="G76" s="31">
        <v>1.88</v>
      </c>
      <c r="H76" s="31"/>
      <c r="I76" s="30"/>
      <c r="J76" s="31">
        <v>0.73</v>
      </c>
      <c r="K76" s="31"/>
      <c r="L76" s="31"/>
      <c r="M76" s="31"/>
      <c r="N76" s="31">
        <v>12.5</v>
      </c>
      <c r="O76" s="31"/>
      <c r="P76" s="31">
        <v>66</v>
      </c>
      <c r="Q76" s="31" t="s">
        <v>18</v>
      </c>
    </row>
    <row r="77" spans="1:18" ht="10.5" customHeight="1" x14ac:dyDescent="0.15">
      <c r="A77" s="29"/>
      <c r="B77" s="29"/>
      <c r="C77" s="32" t="s">
        <v>19</v>
      </c>
      <c r="D77" s="32"/>
      <c r="E77" s="32"/>
      <c r="F77" s="35"/>
      <c r="G77" s="31"/>
      <c r="H77" s="31"/>
      <c r="I77" s="30"/>
      <c r="J77" s="31"/>
      <c r="K77" s="31"/>
      <c r="L77" s="31"/>
      <c r="M77" s="31"/>
      <c r="N77" s="31"/>
      <c r="O77" s="31"/>
      <c r="P77" s="31"/>
      <c r="Q77" s="31"/>
    </row>
    <row r="78" spans="1:18" ht="12" customHeight="1" x14ac:dyDescent="0.15">
      <c r="A78" s="29" t="s">
        <v>14</v>
      </c>
      <c r="B78" s="29" t="s">
        <v>20</v>
      </c>
      <c r="C78" s="34" t="s">
        <v>21</v>
      </c>
      <c r="D78" s="34"/>
      <c r="E78" s="34"/>
      <c r="F78" s="35" t="s">
        <v>22</v>
      </c>
      <c r="G78" s="31">
        <v>0.03</v>
      </c>
      <c r="H78" s="31"/>
      <c r="I78" s="30"/>
      <c r="J78" s="31">
        <v>4.13</v>
      </c>
      <c r="K78" s="31"/>
      <c r="L78" s="31"/>
      <c r="M78" s="31"/>
      <c r="N78" s="31">
        <v>0.04</v>
      </c>
      <c r="O78" s="31"/>
      <c r="P78" s="31">
        <v>37</v>
      </c>
      <c r="Q78" s="31" t="s">
        <v>18</v>
      </c>
    </row>
    <row r="79" spans="1:18" ht="10.5" customHeight="1" x14ac:dyDescent="0.15">
      <c r="A79" s="29"/>
      <c r="B79" s="29"/>
      <c r="C79" s="32" t="s">
        <v>23</v>
      </c>
      <c r="D79" s="32"/>
      <c r="E79" s="32"/>
      <c r="F79" s="35"/>
      <c r="G79" s="31"/>
      <c r="H79" s="31"/>
      <c r="I79" s="30"/>
      <c r="J79" s="31"/>
      <c r="K79" s="31"/>
      <c r="L79" s="31"/>
      <c r="M79" s="31"/>
      <c r="N79" s="31"/>
      <c r="O79" s="31"/>
      <c r="P79" s="31"/>
      <c r="Q79" s="31"/>
    </row>
    <row r="80" spans="1:18" ht="12" customHeight="1" x14ac:dyDescent="0.15">
      <c r="A80" s="29">
        <v>2013</v>
      </c>
      <c r="B80" s="29">
        <v>509</v>
      </c>
      <c r="C80" s="43" t="s">
        <v>59</v>
      </c>
      <c r="D80" s="34"/>
      <c r="E80" s="34"/>
      <c r="F80" s="35">
        <v>200</v>
      </c>
      <c r="G80" s="31">
        <v>5</v>
      </c>
      <c r="H80" s="31"/>
      <c r="I80" s="30"/>
      <c r="J80" s="31">
        <v>4.4000000000000004</v>
      </c>
      <c r="K80" s="31"/>
      <c r="L80" s="31"/>
      <c r="M80" s="31"/>
      <c r="N80" s="31">
        <v>31.7</v>
      </c>
      <c r="O80" s="31"/>
      <c r="P80" s="31">
        <v>186</v>
      </c>
      <c r="Q80" s="31">
        <v>1.7</v>
      </c>
    </row>
    <row r="81" spans="1:17" ht="10.5" customHeight="1" x14ac:dyDescent="0.15">
      <c r="A81" s="29"/>
      <c r="B81" s="29"/>
      <c r="C81" s="45" t="s">
        <v>60</v>
      </c>
      <c r="D81" s="32"/>
      <c r="E81" s="32"/>
      <c r="F81" s="35"/>
      <c r="G81" s="31"/>
      <c r="H81" s="31"/>
      <c r="I81" s="30"/>
      <c r="J81" s="31"/>
      <c r="K81" s="31"/>
      <c r="L81" s="31"/>
      <c r="M81" s="31"/>
      <c r="N81" s="31"/>
      <c r="O81" s="31"/>
      <c r="P81" s="31"/>
      <c r="Q81" s="31"/>
    </row>
    <row r="82" spans="1:17" ht="13" x14ac:dyDescent="0.15">
      <c r="A82" s="47" t="s">
        <v>24</v>
      </c>
      <c r="B82" s="47"/>
      <c r="C82" s="47"/>
      <c r="D82" s="47"/>
      <c r="E82" s="47"/>
      <c r="F82" s="1">
        <f>F80+F78+F76+F74</f>
        <v>390</v>
      </c>
      <c r="G82" s="48">
        <f>G80+G78+G76+G74</f>
        <v>20.71</v>
      </c>
      <c r="H82" s="48"/>
      <c r="I82" s="48">
        <f>J80+J78+J76+J74</f>
        <v>30.66</v>
      </c>
      <c r="J82" s="48"/>
      <c r="K82" s="48"/>
      <c r="L82" s="48"/>
      <c r="M82" s="7"/>
      <c r="N82" s="48">
        <f>N80+N78+N76+N74</f>
        <v>47.94</v>
      </c>
      <c r="O82" s="48"/>
      <c r="P82" s="8">
        <f>P80+P78+P76+P74</f>
        <v>549</v>
      </c>
      <c r="Q82" s="8">
        <f>Q80+Q78+Q76+Q74</f>
        <v>2.2000000000000002</v>
      </c>
    </row>
    <row r="83" spans="1:17" ht="15" customHeight="1" x14ac:dyDescent="0.15">
      <c r="A83" s="55" t="s">
        <v>26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</row>
    <row r="84" spans="1:17" ht="12" customHeight="1" x14ac:dyDescent="0.15">
      <c r="A84" s="29" t="s">
        <v>14</v>
      </c>
      <c r="B84" s="29">
        <v>118</v>
      </c>
      <c r="C84" s="43" t="s">
        <v>58</v>
      </c>
      <c r="D84" s="34"/>
      <c r="E84" s="34"/>
      <c r="F84" s="35">
        <v>100</v>
      </c>
      <c r="G84" s="31">
        <v>0.4</v>
      </c>
      <c r="H84" s="31"/>
      <c r="I84" s="30"/>
      <c r="J84" s="31">
        <v>0.4</v>
      </c>
      <c r="K84" s="31"/>
      <c r="L84" s="31"/>
      <c r="M84" s="31"/>
      <c r="N84" s="31">
        <v>9.8000000000000007</v>
      </c>
      <c r="O84" s="31"/>
      <c r="P84" s="31">
        <v>47</v>
      </c>
      <c r="Q84" s="31">
        <v>10</v>
      </c>
    </row>
    <row r="85" spans="1:17" ht="10.5" customHeight="1" x14ac:dyDescent="0.15">
      <c r="A85" s="29"/>
      <c r="B85" s="29"/>
      <c r="C85" s="32"/>
      <c r="D85" s="32"/>
      <c r="E85" s="32"/>
      <c r="F85" s="35"/>
      <c r="G85" s="31"/>
      <c r="H85" s="31"/>
      <c r="I85" s="30"/>
      <c r="J85" s="31"/>
      <c r="K85" s="31"/>
      <c r="L85" s="31"/>
      <c r="M85" s="31"/>
      <c r="N85" s="31"/>
      <c r="O85" s="31"/>
      <c r="P85" s="31"/>
      <c r="Q85" s="31"/>
    </row>
    <row r="86" spans="1:17" ht="12" customHeight="1" x14ac:dyDescent="0.15">
      <c r="A86" s="56" t="s">
        <v>24</v>
      </c>
      <c r="B86" s="57"/>
      <c r="C86" s="57"/>
      <c r="D86" s="57"/>
      <c r="E86" s="58"/>
      <c r="F86" s="1">
        <f>F84</f>
        <v>100</v>
      </c>
      <c r="G86" s="52">
        <f>G84</f>
        <v>0.4</v>
      </c>
      <c r="H86" s="53"/>
      <c r="I86" s="52">
        <f>J84</f>
        <v>0.4</v>
      </c>
      <c r="J86" s="54"/>
      <c r="K86" s="54"/>
      <c r="L86" s="53"/>
      <c r="M86" s="7"/>
      <c r="N86" s="52">
        <f>N84</f>
        <v>9.8000000000000007</v>
      </c>
      <c r="O86" s="53"/>
      <c r="P86" s="8">
        <f>P84</f>
        <v>47</v>
      </c>
      <c r="Q86" s="8">
        <f>Q84</f>
        <v>10</v>
      </c>
    </row>
    <row r="87" spans="1:17" ht="10.5" customHeight="1" x14ac:dyDescent="0.15">
      <c r="A87" s="21" t="s">
        <v>27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3"/>
    </row>
    <row r="88" spans="1:17" ht="12" customHeight="1" x14ac:dyDescent="0.15">
      <c r="A88" s="29" t="s">
        <v>14</v>
      </c>
      <c r="B88" s="29">
        <v>124</v>
      </c>
      <c r="C88" s="34" t="s">
        <v>69</v>
      </c>
      <c r="D88" s="34"/>
      <c r="E88" s="34"/>
      <c r="F88" s="29">
        <v>50</v>
      </c>
      <c r="G88" s="38">
        <v>1.2</v>
      </c>
      <c r="H88" s="38"/>
      <c r="I88" s="39"/>
      <c r="J88" s="38">
        <v>3.5</v>
      </c>
      <c r="K88" s="38"/>
      <c r="L88" s="38"/>
      <c r="M88" s="38"/>
      <c r="N88" s="38">
        <v>5.2</v>
      </c>
      <c r="O88" s="38"/>
      <c r="P88" s="38">
        <v>57</v>
      </c>
      <c r="Q88" s="38">
        <v>3.9</v>
      </c>
    </row>
    <row r="89" spans="1:17" ht="10.5" customHeight="1" x14ac:dyDescent="0.15">
      <c r="A89" s="29"/>
      <c r="B89" s="29"/>
      <c r="C89" s="32" t="s">
        <v>70</v>
      </c>
      <c r="D89" s="32"/>
      <c r="E89" s="32"/>
      <c r="F89" s="29"/>
      <c r="G89" s="38"/>
      <c r="H89" s="38"/>
      <c r="I89" s="39"/>
      <c r="J89" s="38"/>
      <c r="K89" s="38"/>
      <c r="L89" s="38"/>
      <c r="M89" s="38"/>
      <c r="N89" s="38"/>
      <c r="O89" s="38"/>
      <c r="P89" s="38"/>
      <c r="Q89" s="38"/>
    </row>
    <row r="90" spans="1:17" ht="12" customHeight="1" x14ac:dyDescent="0.15">
      <c r="A90" s="29" t="s">
        <v>14</v>
      </c>
      <c r="B90" s="29">
        <v>139</v>
      </c>
      <c r="C90" s="43" t="s">
        <v>67</v>
      </c>
      <c r="D90" s="34"/>
      <c r="E90" s="34"/>
      <c r="F90" s="29">
        <v>180</v>
      </c>
      <c r="G90" s="38">
        <v>1.5</v>
      </c>
      <c r="H90" s="38"/>
      <c r="I90" s="39"/>
      <c r="J90" s="38">
        <v>3.8</v>
      </c>
      <c r="K90" s="38"/>
      <c r="L90" s="38"/>
      <c r="M90" s="38"/>
      <c r="N90" s="38">
        <v>12</v>
      </c>
      <c r="O90" s="38"/>
      <c r="P90" s="38">
        <v>87</v>
      </c>
      <c r="Q90" s="38">
        <v>5.5</v>
      </c>
    </row>
    <row r="91" spans="1:17" ht="10.5" customHeight="1" x14ac:dyDescent="0.15">
      <c r="A91" s="29"/>
      <c r="B91" s="29"/>
      <c r="C91" s="68" t="s">
        <v>68</v>
      </c>
      <c r="D91" s="68"/>
      <c r="E91" s="68"/>
      <c r="F91" s="29"/>
      <c r="G91" s="38"/>
      <c r="H91" s="38"/>
      <c r="I91" s="39"/>
      <c r="J91" s="38"/>
      <c r="K91" s="38"/>
      <c r="L91" s="38"/>
      <c r="M91" s="38"/>
      <c r="N91" s="38"/>
      <c r="O91" s="38"/>
      <c r="P91" s="38"/>
      <c r="Q91" s="38"/>
    </row>
    <row r="92" spans="1:17" ht="10.5" customHeight="1" x14ac:dyDescent="0.15">
      <c r="A92" s="29" t="s">
        <v>14</v>
      </c>
      <c r="B92" s="29" t="s">
        <v>28</v>
      </c>
      <c r="C92" s="34" t="s">
        <v>29</v>
      </c>
      <c r="D92" s="34"/>
      <c r="E92" s="34"/>
      <c r="F92" s="35">
        <v>7</v>
      </c>
      <c r="G92" s="31">
        <v>0.18</v>
      </c>
      <c r="H92" s="31"/>
      <c r="I92" s="30"/>
      <c r="J92" s="31">
        <v>1.05</v>
      </c>
      <c r="K92" s="31"/>
      <c r="L92" s="31"/>
      <c r="M92" s="31"/>
      <c r="N92" s="31">
        <v>0.25</v>
      </c>
      <c r="O92" s="31"/>
      <c r="P92" s="31">
        <v>11.3</v>
      </c>
      <c r="Q92" s="31">
        <v>0.03</v>
      </c>
    </row>
    <row r="93" spans="1:17" ht="10.5" customHeight="1" x14ac:dyDescent="0.15">
      <c r="A93" s="29"/>
      <c r="B93" s="29"/>
      <c r="C93" s="32" t="s">
        <v>30</v>
      </c>
      <c r="D93" s="32"/>
      <c r="E93" s="32"/>
      <c r="F93" s="35"/>
      <c r="G93" s="31"/>
      <c r="H93" s="31"/>
      <c r="I93" s="30"/>
      <c r="J93" s="31"/>
      <c r="K93" s="31"/>
      <c r="L93" s="31"/>
      <c r="M93" s="31"/>
      <c r="N93" s="31"/>
      <c r="O93" s="31"/>
      <c r="P93" s="31"/>
      <c r="Q93" s="31"/>
    </row>
    <row r="94" spans="1:17" ht="10.5" customHeight="1" x14ac:dyDescent="0.15">
      <c r="A94" s="29">
        <v>2013</v>
      </c>
      <c r="B94" s="29">
        <v>434</v>
      </c>
      <c r="C94" s="43" t="s">
        <v>63</v>
      </c>
      <c r="D94" s="34"/>
      <c r="E94" s="34"/>
      <c r="F94" s="35">
        <v>130</v>
      </c>
      <c r="G94" s="31">
        <v>2.7</v>
      </c>
      <c r="H94" s="31"/>
      <c r="I94" s="30"/>
      <c r="J94" s="31">
        <v>5.7</v>
      </c>
      <c r="K94" s="31"/>
      <c r="L94" s="31"/>
      <c r="M94" s="31"/>
      <c r="N94" s="31">
        <v>14.12</v>
      </c>
      <c r="O94" s="31"/>
      <c r="P94" s="31">
        <v>120</v>
      </c>
      <c r="Q94" s="31">
        <v>4.4000000000000004</v>
      </c>
    </row>
    <row r="95" spans="1:17" ht="10.5" customHeight="1" x14ac:dyDescent="0.15">
      <c r="A95" s="29"/>
      <c r="B95" s="29"/>
      <c r="C95" s="45" t="s">
        <v>64</v>
      </c>
      <c r="D95" s="32"/>
      <c r="E95" s="32"/>
      <c r="F95" s="35"/>
      <c r="G95" s="31"/>
      <c r="H95" s="31"/>
      <c r="I95" s="30"/>
      <c r="J95" s="31"/>
      <c r="K95" s="31"/>
      <c r="L95" s="31"/>
      <c r="M95" s="31"/>
      <c r="N95" s="31"/>
      <c r="O95" s="31"/>
      <c r="P95" s="31"/>
      <c r="Q95" s="31"/>
    </row>
    <row r="96" spans="1:17" ht="10.5" customHeight="1" x14ac:dyDescent="0.15">
      <c r="A96" s="29">
        <v>2021</v>
      </c>
      <c r="B96" s="29">
        <v>347</v>
      </c>
      <c r="C96" s="34" t="s">
        <v>61</v>
      </c>
      <c r="D96" s="34"/>
      <c r="E96" s="34"/>
      <c r="F96" s="29">
        <v>70</v>
      </c>
      <c r="G96" s="38">
        <v>10.7</v>
      </c>
      <c r="H96" s="38"/>
      <c r="I96" s="39"/>
      <c r="J96" s="38">
        <v>7.7</v>
      </c>
      <c r="K96" s="38"/>
      <c r="L96" s="38"/>
      <c r="M96" s="38"/>
      <c r="N96" s="38">
        <v>9.3000000000000007</v>
      </c>
      <c r="O96" s="38"/>
      <c r="P96" s="38">
        <v>149</v>
      </c>
      <c r="Q96" s="38"/>
    </row>
    <row r="97" spans="1:17" ht="10.5" customHeight="1" x14ac:dyDescent="0.15">
      <c r="A97" s="29"/>
      <c r="B97" s="29"/>
      <c r="C97" s="32" t="s">
        <v>62</v>
      </c>
      <c r="D97" s="32"/>
      <c r="E97" s="32"/>
      <c r="F97" s="29"/>
      <c r="G97" s="38"/>
      <c r="H97" s="38"/>
      <c r="I97" s="39"/>
      <c r="J97" s="38"/>
      <c r="K97" s="38"/>
      <c r="L97" s="38"/>
      <c r="M97" s="38"/>
      <c r="N97" s="38"/>
      <c r="O97" s="38"/>
      <c r="P97" s="38"/>
      <c r="Q97" s="38"/>
    </row>
    <row r="98" spans="1:17" ht="16.5" customHeight="1" x14ac:dyDescent="0.15">
      <c r="A98" s="29" t="s">
        <v>14</v>
      </c>
      <c r="B98" s="29" t="s">
        <v>32</v>
      </c>
      <c r="C98" s="34" t="s">
        <v>33</v>
      </c>
      <c r="D98" s="34"/>
      <c r="E98" s="34"/>
      <c r="F98" s="35">
        <v>25</v>
      </c>
      <c r="G98" s="31">
        <v>1.9</v>
      </c>
      <c r="H98" s="31"/>
      <c r="I98" s="30"/>
      <c r="J98" s="31">
        <v>0.2</v>
      </c>
      <c r="K98" s="31"/>
      <c r="L98" s="31"/>
      <c r="M98" s="31"/>
      <c r="N98" s="31">
        <v>12.25</v>
      </c>
      <c r="O98" s="31"/>
      <c r="P98" s="31">
        <v>58</v>
      </c>
      <c r="Q98" s="31">
        <v>0</v>
      </c>
    </row>
    <row r="99" spans="1:17" ht="16.5" customHeight="1" x14ac:dyDescent="0.15">
      <c r="A99" s="29"/>
      <c r="B99" s="29"/>
      <c r="C99" s="32" t="s">
        <v>49</v>
      </c>
      <c r="D99" s="32"/>
      <c r="E99" s="32"/>
      <c r="F99" s="35"/>
      <c r="G99" s="31"/>
      <c r="H99" s="31"/>
      <c r="I99" s="30"/>
      <c r="J99" s="31"/>
      <c r="K99" s="31"/>
      <c r="L99" s="31"/>
      <c r="M99" s="31"/>
      <c r="N99" s="31"/>
      <c r="O99" s="31"/>
      <c r="P99" s="31"/>
      <c r="Q99" s="31"/>
    </row>
    <row r="100" spans="1:17" ht="16.5" customHeight="1" x14ac:dyDescent="0.15">
      <c r="A100" s="29" t="s">
        <v>14</v>
      </c>
      <c r="B100" s="29" t="s">
        <v>34</v>
      </c>
      <c r="C100" s="34" t="s">
        <v>35</v>
      </c>
      <c r="D100" s="34"/>
      <c r="E100" s="34"/>
      <c r="F100" s="35">
        <v>20</v>
      </c>
      <c r="G100" s="31" t="s">
        <v>25</v>
      </c>
      <c r="H100" s="31"/>
      <c r="I100" s="30"/>
      <c r="J100" s="31" t="s">
        <v>31</v>
      </c>
      <c r="K100" s="31"/>
      <c r="L100" s="31"/>
      <c r="M100" s="31"/>
      <c r="N100" s="31">
        <v>6.7</v>
      </c>
      <c r="O100" s="31"/>
      <c r="P100" s="31">
        <v>34.799999999999997</v>
      </c>
      <c r="Q100" s="31" t="s">
        <v>18</v>
      </c>
    </row>
    <row r="101" spans="1:17" ht="16.5" customHeight="1" x14ac:dyDescent="0.15">
      <c r="A101" s="29"/>
      <c r="B101" s="29"/>
      <c r="C101" s="32" t="s">
        <v>36</v>
      </c>
      <c r="D101" s="32"/>
      <c r="E101" s="32"/>
      <c r="F101" s="35"/>
      <c r="G101" s="31"/>
      <c r="H101" s="31"/>
      <c r="I101" s="30"/>
      <c r="J101" s="31"/>
      <c r="K101" s="31"/>
      <c r="L101" s="31"/>
      <c r="M101" s="31"/>
      <c r="N101" s="31"/>
      <c r="O101" s="31"/>
      <c r="P101" s="31"/>
      <c r="Q101" s="31"/>
    </row>
    <row r="102" spans="1:17" ht="12" customHeight="1" x14ac:dyDescent="0.15">
      <c r="A102" s="29">
        <v>2013</v>
      </c>
      <c r="B102" s="29">
        <v>527</v>
      </c>
      <c r="C102" s="34" t="s">
        <v>50</v>
      </c>
      <c r="D102" s="34"/>
      <c r="E102" s="34"/>
      <c r="F102" s="35">
        <v>180</v>
      </c>
      <c r="G102" s="31">
        <v>0.45</v>
      </c>
      <c r="H102" s="31"/>
      <c r="I102" s="30"/>
      <c r="J102" s="31">
        <v>0</v>
      </c>
      <c r="K102" s="31"/>
      <c r="L102" s="31"/>
      <c r="M102" s="31"/>
      <c r="N102" s="31">
        <v>24</v>
      </c>
      <c r="O102" s="31"/>
      <c r="P102" s="31">
        <v>99</v>
      </c>
      <c r="Q102" s="31">
        <v>0.5</v>
      </c>
    </row>
    <row r="103" spans="1:17" ht="10.5" customHeight="1" x14ac:dyDescent="0.15">
      <c r="A103" s="29"/>
      <c r="B103" s="29"/>
      <c r="C103" s="32" t="s">
        <v>51</v>
      </c>
      <c r="D103" s="32"/>
      <c r="E103" s="32"/>
      <c r="F103" s="35"/>
      <c r="G103" s="31"/>
      <c r="H103" s="31"/>
      <c r="I103" s="30"/>
      <c r="J103" s="31"/>
      <c r="K103" s="31"/>
      <c r="L103" s="31"/>
      <c r="M103" s="31"/>
      <c r="N103" s="31"/>
      <c r="O103" s="31"/>
      <c r="P103" s="31"/>
      <c r="Q103" s="31"/>
    </row>
    <row r="104" spans="1:17" ht="13" x14ac:dyDescent="0.15">
      <c r="A104" s="47" t="s">
        <v>24</v>
      </c>
      <c r="B104" s="47"/>
      <c r="C104" s="47"/>
      <c r="D104" s="47"/>
      <c r="E104" s="47"/>
      <c r="F104" s="1">
        <f>F102+F100+F98+F96+F94+F92+F90+F88</f>
        <v>662</v>
      </c>
      <c r="G104" s="52">
        <f>G102+G100+G98+G96+G94+G92+G90+G88</f>
        <v>19.93</v>
      </c>
      <c r="H104" s="53"/>
      <c r="I104" s="52">
        <f>J102+J100+J98+J96+J94+J92+J90+J88</f>
        <v>22.150000000000002</v>
      </c>
      <c r="J104" s="54"/>
      <c r="K104" s="54"/>
      <c r="L104" s="53"/>
      <c r="M104" s="7"/>
      <c r="N104" s="52">
        <f>N102+N100+N98+N96+N94+N92+N90+N88</f>
        <v>83.820000000000007</v>
      </c>
      <c r="O104" s="53"/>
      <c r="P104" s="8">
        <f>P102+P100+P98+P96+P94+P92+P90+P88</f>
        <v>616.1</v>
      </c>
      <c r="Q104" s="8">
        <f>Q102+Q100+Q98+Q96+Q94+Q92+Q90+Q88</f>
        <v>14.33</v>
      </c>
    </row>
    <row r="105" spans="1:17" ht="15" customHeight="1" x14ac:dyDescent="0.15">
      <c r="A105" s="55" t="s">
        <v>37</v>
      </c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</row>
    <row r="106" spans="1:17" ht="12" customHeight="1" x14ac:dyDescent="0.15">
      <c r="A106" s="29">
        <v>2013</v>
      </c>
      <c r="B106" s="29">
        <v>516</v>
      </c>
      <c r="C106" s="34" t="s">
        <v>65</v>
      </c>
      <c r="D106" s="34"/>
      <c r="E106" s="34"/>
      <c r="F106" s="29" t="s">
        <v>15</v>
      </c>
      <c r="G106" s="38">
        <v>1.4</v>
      </c>
      <c r="H106" s="38"/>
      <c r="I106" s="39"/>
      <c r="J106" s="38">
        <v>0</v>
      </c>
      <c r="K106" s="38"/>
      <c r="L106" s="38"/>
      <c r="M106" s="38"/>
      <c r="N106" s="38">
        <v>29</v>
      </c>
      <c r="O106" s="38"/>
      <c r="P106" s="38">
        <v>122</v>
      </c>
      <c r="Q106" s="38">
        <v>0</v>
      </c>
    </row>
    <row r="107" spans="1:17" ht="10.5" customHeight="1" x14ac:dyDescent="0.15">
      <c r="A107" s="29"/>
      <c r="B107" s="29"/>
      <c r="C107" s="32" t="s">
        <v>66</v>
      </c>
      <c r="D107" s="32"/>
      <c r="E107" s="32"/>
      <c r="F107" s="29"/>
      <c r="G107" s="38"/>
      <c r="H107" s="38"/>
      <c r="I107" s="39"/>
      <c r="J107" s="38"/>
      <c r="K107" s="38"/>
      <c r="L107" s="38"/>
      <c r="M107" s="38"/>
      <c r="N107" s="38"/>
      <c r="O107" s="38"/>
      <c r="P107" s="38"/>
      <c r="Q107" s="38"/>
    </row>
    <row r="108" spans="1:17" ht="12" customHeight="1" x14ac:dyDescent="0.15">
      <c r="A108" s="29">
        <v>2013</v>
      </c>
      <c r="B108" s="29">
        <v>607</v>
      </c>
      <c r="C108" s="34" t="s">
        <v>71</v>
      </c>
      <c r="D108" s="34"/>
      <c r="E108" s="34"/>
      <c r="F108" s="29">
        <v>30</v>
      </c>
      <c r="G108" s="38">
        <v>1.2</v>
      </c>
      <c r="H108" s="38"/>
      <c r="I108" s="39"/>
      <c r="J108" s="38">
        <v>8.4</v>
      </c>
      <c r="K108" s="38"/>
      <c r="L108" s="38"/>
      <c r="M108" s="38"/>
      <c r="N108" s="38">
        <v>18</v>
      </c>
      <c r="O108" s="38"/>
      <c r="P108" s="38">
        <v>105</v>
      </c>
      <c r="Q108" s="38">
        <v>0</v>
      </c>
    </row>
    <row r="109" spans="1:17" ht="10.5" customHeight="1" x14ac:dyDescent="0.15">
      <c r="A109" s="29"/>
      <c r="B109" s="29"/>
      <c r="C109" s="32"/>
      <c r="D109" s="32"/>
      <c r="E109" s="32"/>
      <c r="F109" s="29"/>
      <c r="G109" s="38"/>
      <c r="H109" s="38"/>
      <c r="I109" s="39"/>
      <c r="J109" s="38"/>
      <c r="K109" s="38"/>
      <c r="L109" s="38"/>
      <c r="M109" s="38"/>
      <c r="N109" s="38"/>
      <c r="O109" s="38"/>
      <c r="P109" s="38"/>
      <c r="Q109" s="38"/>
    </row>
    <row r="110" spans="1:17" ht="13" x14ac:dyDescent="0.15">
      <c r="A110" s="47" t="s">
        <v>24</v>
      </c>
      <c r="B110" s="47"/>
      <c r="C110" s="47"/>
      <c r="D110" s="47"/>
      <c r="E110" s="47"/>
      <c r="F110" s="1">
        <f>F108+F106</f>
        <v>230</v>
      </c>
      <c r="G110" s="48">
        <f>G108+G106</f>
        <v>2.5999999999999996</v>
      </c>
      <c r="H110" s="48"/>
      <c r="I110" s="48">
        <f>J108+J106</f>
        <v>8.4</v>
      </c>
      <c r="J110" s="48"/>
      <c r="K110" s="48"/>
      <c r="L110" s="48"/>
      <c r="M110" s="7"/>
      <c r="N110" s="48">
        <f>N108+N106</f>
        <v>47</v>
      </c>
      <c r="O110" s="48"/>
      <c r="P110" s="8">
        <f>P108+P106</f>
        <v>227</v>
      </c>
      <c r="Q110" s="8">
        <f>Q108+Q106</f>
        <v>0</v>
      </c>
    </row>
    <row r="111" spans="1:17" ht="13" x14ac:dyDescent="0.15">
      <c r="A111" s="5" t="s">
        <v>42</v>
      </c>
      <c r="B111" s="49"/>
      <c r="C111" s="50"/>
      <c r="D111" s="50"/>
      <c r="E111" s="51"/>
      <c r="F111" s="6">
        <f>F110+F104+F86+F82</f>
        <v>1382</v>
      </c>
      <c r="G111" s="48">
        <f>G110+G104+G86+G82</f>
        <v>43.64</v>
      </c>
      <c r="H111" s="48"/>
      <c r="I111" s="48">
        <f>I110+I104+I86+I82</f>
        <v>61.61</v>
      </c>
      <c r="J111" s="48"/>
      <c r="K111" s="48"/>
      <c r="L111" s="48"/>
      <c r="M111" s="7"/>
      <c r="N111" s="48">
        <f>N110+N104+N86+N82</f>
        <v>188.56</v>
      </c>
      <c r="O111" s="48"/>
      <c r="P111" s="8">
        <f>P110+P104+P86+P82</f>
        <v>1439.1</v>
      </c>
      <c r="Q111" s="8">
        <f>Q104+Q86+Q82</f>
        <v>26.529999999999998</v>
      </c>
    </row>
    <row r="113" spans="1:17" ht="23" x14ac:dyDescent="0.15">
      <c r="E113" s="40" t="s">
        <v>2</v>
      </c>
      <c r="F113" s="40"/>
      <c r="G113" s="40"/>
    </row>
    <row r="114" spans="1:17" ht="16" x14ac:dyDescent="0.15">
      <c r="D114" s="41">
        <f>D7</f>
        <v>46112</v>
      </c>
      <c r="E114" s="41"/>
      <c r="F114" s="41"/>
      <c r="G114" s="41"/>
      <c r="H114" s="41"/>
      <c r="I114" s="41"/>
      <c r="J114" s="41"/>
    </row>
    <row r="116" spans="1:17" ht="18" x14ac:dyDescent="0.15">
      <c r="B116" s="42" t="s">
        <v>48</v>
      </c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</row>
    <row r="118" spans="1:17" ht="12" x14ac:dyDescent="0.15">
      <c r="A118" s="46" t="s">
        <v>3</v>
      </c>
      <c r="B118" s="46" t="s">
        <v>4</v>
      </c>
      <c r="C118" s="46" t="s">
        <v>5</v>
      </c>
      <c r="D118" s="46"/>
      <c r="E118" s="46"/>
      <c r="F118" s="46" t="s">
        <v>6</v>
      </c>
      <c r="G118" s="46" t="s">
        <v>7</v>
      </c>
      <c r="H118" s="46"/>
      <c r="I118" s="46"/>
      <c r="J118" s="46"/>
      <c r="K118" s="46"/>
      <c r="L118" s="46"/>
      <c r="M118" s="46"/>
      <c r="N118" s="46"/>
      <c r="O118" s="46" t="s">
        <v>8</v>
      </c>
      <c r="P118" s="46"/>
      <c r="Q118" s="46" t="s">
        <v>9</v>
      </c>
    </row>
    <row r="119" spans="1:17" ht="12" x14ac:dyDescent="0.15">
      <c r="A119" s="46"/>
      <c r="B119" s="46"/>
      <c r="C119" s="46"/>
      <c r="D119" s="46"/>
      <c r="E119" s="46"/>
      <c r="F119" s="46"/>
      <c r="G119" s="46" t="s">
        <v>10</v>
      </c>
      <c r="H119" s="46"/>
      <c r="I119" s="46" t="s">
        <v>11</v>
      </c>
      <c r="J119" s="46"/>
      <c r="K119" s="46"/>
      <c r="L119" s="46"/>
      <c r="M119" s="46" t="s">
        <v>12</v>
      </c>
      <c r="N119" s="46"/>
      <c r="O119" s="46"/>
      <c r="P119" s="46"/>
      <c r="Q119" s="46"/>
    </row>
    <row r="120" spans="1:17" ht="14" x14ac:dyDescent="0.15">
      <c r="A120" s="33" t="s">
        <v>13</v>
      </c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</row>
    <row r="121" spans="1:17" ht="12" customHeight="1" x14ac:dyDescent="0.15">
      <c r="A121" s="29" t="s">
        <v>14</v>
      </c>
      <c r="B121" s="29">
        <v>307</v>
      </c>
      <c r="C121" s="34" t="s">
        <v>52</v>
      </c>
      <c r="D121" s="34"/>
      <c r="E121" s="34"/>
      <c r="F121" s="29">
        <v>160</v>
      </c>
      <c r="G121" s="38">
        <v>13.78</v>
      </c>
      <c r="H121" s="38"/>
      <c r="I121" s="39"/>
      <c r="J121" s="38">
        <v>21.4</v>
      </c>
      <c r="K121" s="38"/>
      <c r="L121" s="38"/>
      <c r="M121" s="38"/>
      <c r="N121" s="38">
        <v>3.69</v>
      </c>
      <c r="O121" s="38"/>
      <c r="P121" s="38">
        <v>260</v>
      </c>
      <c r="Q121" s="38">
        <v>0.49</v>
      </c>
    </row>
    <row r="122" spans="1:17" ht="10.5" customHeight="1" x14ac:dyDescent="0.15">
      <c r="A122" s="29"/>
      <c r="B122" s="29"/>
      <c r="C122" s="32" t="s">
        <v>53</v>
      </c>
      <c r="D122" s="32"/>
      <c r="E122" s="32"/>
      <c r="F122" s="29"/>
      <c r="G122" s="38"/>
      <c r="H122" s="38"/>
      <c r="I122" s="39"/>
      <c r="J122" s="38"/>
      <c r="K122" s="38"/>
      <c r="L122" s="38"/>
      <c r="M122" s="38"/>
      <c r="N122" s="38"/>
      <c r="O122" s="38"/>
      <c r="P122" s="38"/>
      <c r="Q122" s="38"/>
    </row>
    <row r="123" spans="1:17" ht="12" x14ac:dyDescent="0.15">
      <c r="A123" s="29" t="s">
        <v>14</v>
      </c>
      <c r="B123" s="29" t="s">
        <v>16</v>
      </c>
      <c r="C123" s="34" t="s">
        <v>17</v>
      </c>
      <c r="D123" s="34"/>
      <c r="E123" s="34"/>
      <c r="F123" s="29">
        <v>30</v>
      </c>
      <c r="G123" s="38">
        <v>2.25</v>
      </c>
      <c r="H123" s="38"/>
      <c r="I123" s="39"/>
      <c r="J123" s="38">
        <v>0.88</v>
      </c>
      <c r="K123" s="38"/>
      <c r="L123" s="38"/>
      <c r="M123" s="38"/>
      <c r="N123" s="38">
        <v>15.4</v>
      </c>
      <c r="O123" s="38"/>
      <c r="P123" s="38">
        <v>78</v>
      </c>
      <c r="Q123" s="38" t="s">
        <v>18</v>
      </c>
    </row>
    <row r="124" spans="1:17" x14ac:dyDescent="0.15">
      <c r="A124" s="29"/>
      <c r="B124" s="29"/>
      <c r="C124" s="32" t="s">
        <v>19</v>
      </c>
      <c r="D124" s="32"/>
      <c r="E124" s="32"/>
      <c r="F124" s="29"/>
      <c r="G124" s="38"/>
      <c r="H124" s="38"/>
      <c r="I124" s="39"/>
      <c r="J124" s="38"/>
      <c r="K124" s="38"/>
      <c r="L124" s="38"/>
      <c r="M124" s="38"/>
      <c r="N124" s="38"/>
      <c r="O124" s="38"/>
      <c r="P124" s="38"/>
      <c r="Q124" s="38"/>
    </row>
    <row r="125" spans="1:17" ht="12" x14ac:dyDescent="0.15">
      <c r="A125" s="29" t="s">
        <v>14</v>
      </c>
      <c r="B125" s="29" t="s">
        <v>20</v>
      </c>
      <c r="C125" s="34" t="s">
        <v>21</v>
      </c>
      <c r="D125" s="34"/>
      <c r="E125" s="34"/>
      <c r="F125" s="29">
        <v>3</v>
      </c>
      <c r="G125" s="38">
        <v>0.02</v>
      </c>
      <c r="H125" s="38"/>
      <c r="I125" s="39"/>
      <c r="J125" s="38">
        <v>2.48</v>
      </c>
      <c r="K125" s="38"/>
      <c r="L125" s="38"/>
      <c r="M125" s="38"/>
      <c r="N125" s="38">
        <v>0.02</v>
      </c>
      <c r="O125" s="38"/>
      <c r="P125" s="38">
        <v>22.4</v>
      </c>
      <c r="Q125" s="38" t="s">
        <v>18</v>
      </c>
    </row>
    <row r="126" spans="1:17" x14ac:dyDescent="0.15">
      <c r="A126" s="29"/>
      <c r="B126" s="29"/>
      <c r="C126" s="32" t="s">
        <v>23</v>
      </c>
      <c r="D126" s="32"/>
      <c r="E126" s="32"/>
      <c r="F126" s="29"/>
      <c r="G126" s="38"/>
      <c r="H126" s="38"/>
      <c r="I126" s="39"/>
      <c r="J126" s="38"/>
      <c r="K126" s="38"/>
      <c r="L126" s="38"/>
      <c r="M126" s="38"/>
      <c r="N126" s="38"/>
      <c r="O126" s="38"/>
      <c r="P126" s="38"/>
      <c r="Q126" s="38"/>
    </row>
    <row r="127" spans="1:17" ht="12" customHeight="1" x14ac:dyDescent="0.15">
      <c r="A127" s="29">
        <v>2013</v>
      </c>
      <c r="B127" s="29">
        <v>509</v>
      </c>
      <c r="C127" s="43" t="s">
        <v>59</v>
      </c>
      <c r="D127" s="34"/>
      <c r="E127" s="34"/>
      <c r="F127" s="29">
        <v>150</v>
      </c>
      <c r="G127" s="38">
        <v>3.8</v>
      </c>
      <c r="H127" s="38"/>
      <c r="I127" s="39"/>
      <c r="J127" s="38">
        <v>3.3</v>
      </c>
      <c r="K127" s="38"/>
      <c r="L127" s="38"/>
      <c r="M127" s="38"/>
      <c r="N127" s="38">
        <v>23.8</v>
      </c>
      <c r="O127" s="38"/>
      <c r="P127" s="38">
        <v>140</v>
      </c>
      <c r="Q127" s="44">
        <v>1.3</v>
      </c>
    </row>
    <row r="128" spans="1:17" ht="10.5" customHeight="1" x14ac:dyDescent="0.15">
      <c r="A128" s="29"/>
      <c r="B128" s="29"/>
      <c r="C128" s="45" t="s">
        <v>60</v>
      </c>
      <c r="D128" s="32"/>
      <c r="E128" s="32"/>
      <c r="F128" s="29"/>
      <c r="G128" s="38"/>
      <c r="H128" s="38"/>
      <c r="I128" s="39"/>
      <c r="J128" s="38"/>
      <c r="K128" s="38"/>
      <c r="L128" s="38"/>
      <c r="M128" s="38"/>
      <c r="N128" s="38"/>
      <c r="O128" s="38"/>
      <c r="P128" s="38"/>
      <c r="Q128" s="44"/>
    </row>
    <row r="129" spans="1:17" ht="13" x14ac:dyDescent="0.15">
      <c r="A129" s="24" t="s">
        <v>24</v>
      </c>
      <c r="B129" s="24"/>
      <c r="C129" s="24"/>
      <c r="D129" s="24"/>
      <c r="E129" s="24"/>
      <c r="F129" s="2">
        <f>F127+F125+F123+F121</f>
        <v>343</v>
      </c>
      <c r="G129" s="25">
        <f>G127+G125+G123+G121</f>
        <v>19.850000000000001</v>
      </c>
      <c r="H129" s="25"/>
      <c r="I129" s="25">
        <f>J127+J125+J123+J121</f>
        <v>28.06</v>
      </c>
      <c r="J129" s="25"/>
      <c r="K129" s="25"/>
      <c r="L129" s="25"/>
      <c r="M129" s="9"/>
      <c r="N129" s="19">
        <f>N127+N125+N123+N121</f>
        <v>42.91</v>
      </c>
      <c r="O129" s="20"/>
      <c r="P129" s="10">
        <f>P127+P125+P123+P121</f>
        <v>500.4</v>
      </c>
      <c r="Q129" s="3">
        <f>Q127+Q125+Q123+Q121</f>
        <v>1.79</v>
      </c>
    </row>
    <row r="130" spans="1:17" ht="14" x14ac:dyDescent="0.15">
      <c r="A130" s="33" t="s">
        <v>26</v>
      </c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</row>
    <row r="131" spans="1:17" ht="12" customHeight="1" x14ac:dyDescent="0.15">
      <c r="A131" s="29" t="s">
        <v>14</v>
      </c>
      <c r="B131" s="29">
        <v>118</v>
      </c>
      <c r="C131" s="43" t="s">
        <v>58</v>
      </c>
      <c r="D131" s="34"/>
      <c r="E131" s="34"/>
      <c r="F131" s="35">
        <v>100</v>
      </c>
      <c r="G131" s="31">
        <v>0.4</v>
      </c>
      <c r="H131" s="31"/>
      <c r="I131" s="30"/>
      <c r="J131" s="31">
        <v>0.4</v>
      </c>
      <c r="K131" s="31"/>
      <c r="L131" s="31"/>
      <c r="M131" s="31"/>
      <c r="N131" s="31">
        <v>9.8000000000000007</v>
      </c>
      <c r="O131" s="31"/>
      <c r="P131" s="31">
        <v>47</v>
      </c>
      <c r="Q131" s="31">
        <v>10</v>
      </c>
    </row>
    <row r="132" spans="1:17" ht="10.5" customHeight="1" x14ac:dyDescent="0.15">
      <c r="A132" s="29"/>
      <c r="B132" s="29"/>
      <c r="C132" s="32"/>
      <c r="D132" s="32"/>
      <c r="E132" s="32"/>
      <c r="F132" s="35"/>
      <c r="G132" s="31"/>
      <c r="H132" s="31"/>
      <c r="I132" s="30"/>
      <c r="J132" s="31"/>
      <c r="K132" s="31"/>
      <c r="L132" s="31"/>
      <c r="M132" s="31"/>
      <c r="N132" s="31"/>
      <c r="O132" s="31"/>
      <c r="P132" s="31"/>
      <c r="Q132" s="31"/>
    </row>
    <row r="133" spans="1:17" ht="13" x14ac:dyDescent="0.15">
      <c r="A133" s="24" t="s">
        <v>24</v>
      </c>
      <c r="B133" s="24"/>
      <c r="C133" s="24"/>
      <c r="D133" s="24"/>
      <c r="E133" s="24"/>
      <c r="F133" s="2">
        <f>F131</f>
        <v>100</v>
      </c>
      <c r="G133" s="25">
        <f>G131</f>
        <v>0.4</v>
      </c>
      <c r="H133" s="25"/>
      <c r="I133" s="25">
        <f>J131</f>
        <v>0.4</v>
      </c>
      <c r="J133" s="25"/>
      <c r="K133" s="25"/>
      <c r="L133" s="25"/>
      <c r="M133" s="9"/>
      <c r="N133" s="25">
        <f>N131</f>
        <v>9.8000000000000007</v>
      </c>
      <c r="O133" s="25"/>
      <c r="P133" s="3">
        <f>P131</f>
        <v>47</v>
      </c>
      <c r="Q133" s="3">
        <f>Q131</f>
        <v>10</v>
      </c>
    </row>
    <row r="134" spans="1:17" ht="14" x14ac:dyDescent="0.15">
      <c r="A134" s="33" t="s">
        <v>27</v>
      </c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</row>
    <row r="135" spans="1:17" ht="12" customHeight="1" x14ac:dyDescent="0.15">
      <c r="A135" s="29" t="s">
        <v>14</v>
      </c>
      <c r="B135" s="29">
        <v>124</v>
      </c>
      <c r="C135" s="34" t="s">
        <v>69</v>
      </c>
      <c r="D135" s="34"/>
      <c r="E135" s="34"/>
      <c r="F135" s="29">
        <v>40</v>
      </c>
      <c r="G135" s="38">
        <v>0.96</v>
      </c>
      <c r="H135" s="38"/>
      <c r="I135" s="39"/>
      <c r="J135" s="38">
        <v>2.8</v>
      </c>
      <c r="K135" s="38"/>
      <c r="L135" s="38"/>
      <c r="M135" s="38"/>
      <c r="N135" s="38">
        <v>4.2</v>
      </c>
      <c r="O135" s="38"/>
      <c r="P135" s="38">
        <v>46.2</v>
      </c>
      <c r="Q135" s="38">
        <v>3.2</v>
      </c>
    </row>
    <row r="136" spans="1:17" ht="10.5" customHeight="1" x14ac:dyDescent="0.15">
      <c r="A136" s="29"/>
      <c r="B136" s="29"/>
      <c r="C136" s="32" t="s">
        <v>70</v>
      </c>
      <c r="D136" s="32"/>
      <c r="E136" s="32"/>
      <c r="F136" s="29"/>
      <c r="G136" s="38"/>
      <c r="H136" s="38"/>
      <c r="I136" s="39"/>
      <c r="J136" s="38"/>
      <c r="K136" s="38"/>
      <c r="L136" s="38"/>
      <c r="M136" s="38"/>
      <c r="N136" s="38"/>
      <c r="O136" s="38"/>
      <c r="P136" s="38"/>
      <c r="Q136" s="38"/>
    </row>
    <row r="137" spans="1:17" ht="12" customHeight="1" x14ac:dyDescent="0.15">
      <c r="A137" s="29" t="s">
        <v>14</v>
      </c>
      <c r="B137" s="29">
        <v>139</v>
      </c>
      <c r="C137" s="43" t="s">
        <v>67</v>
      </c>
      <c r="D137" s="34"/>
      <c r="E137" s="34"/>
      <c r="F137" s="29">
        <v>150</v>
      </c>
      <c r="G137" s="38">
        <v>1.23</v>
      </c>
      <c r="H137" s="38"/>
      <c r="I137" s="39"/>
      <c r="J137" s="38">
        <v>3.15</v>
      </c>
      <c r="K137" s="38"/>
      <c r="L137" s="38"/>
      <c r="M137" s="38"/>
      <c r="N137" s="38">
        <v>9.75</v>
      </c>
      <c r="O137" s="38"/>
      <c r="P137" s="38">
        <v>72.8</v>
      </c>
      <c r="Q137" s="38">
        <v>4.6100000000000003</v>
      </c>
    </row>
    <row r="138" spans="1:17" ht="18" customHeight="1" x14ac:dyDescent="0.15">
      <c r="A138" s="29"/>
      <c r="B138" s="29"/>
      <c r="C138" s="68" t="s">
        <v>68</v>
      </c>
      <c r="D138" s="68"/>
      <c r="E138" s="68"/>
      <c r="F138" s="29"/>
      <c r="G138" s="38"/>
      <c r="H138" s="38"/>
      <c r="I138" s="39"/>
      <c r="J138" s="38"/>
      <c r="K138" s="38"/>
      <c r="L138" s="38"/>
      <c r="M138" s="38"/>
      <c r="N138" s="38"/>
      <c r="O138" s="38"/>
      <c r="P138" s="38"/>
      <c r="Q138" s="38"/>
    </row>
    <row r="139" spans="1:17" ht="18" customHeight="1" x14ac:dyDescent="0.15">
      <c r="A139" s="11" t="s">
        <v>14</v>
      </c>
      <c r="B139" s="11" t="s">
        <v>28</v>
      </c>
      <c r="C139" s="62" t="s">
        <v>29</v>
      </c>
      <c r="D139" s="63"/>
      <c r="E139" s="64"/>
      <c r="F139" s="11">
        <v>6</v>
      </c>
      <c r="G139" s="13">
        <v>0.16</v>
      </c>
      <c r="H139" s="14"/>
      <c r="I139" s="72"/>
      <c r="J139" s="13">
        <v>0.09</v>
      </c>
      <c r="K139" s="17"/>
      <c r="L139" s="17"/>
      <c r="M139" s="14"/>
      <c r="N139" s="13">
        <v>0.22</v>
      </c>
      <c r="O139" s="14"/>
      <c r="P139" s="70">
        <v>9.7200000000000006</v>
      </c>
      <c r="Q139" s="70">
        <v>0.02</v>
      </c>
    </row>
    <row r="140" spans="1:17" ht="18" customHeight="1" x14ac:dyDescent="0.15">
      <c r="A140" s="12"/>
      <c r="B140" s="12"/>
      <c r="C140" s="36" t="s">
        <v>30</v>
      </c>
      <c r="D140" s="32"/>
      <c r="E140" s="37"/>
      <c r="F140" s="12"/>
      <c r="G140" s="15"/>
      <c r="H140" s="16"/>
      <c r="I140" s="72"/>
      <c r="J140" s="15"/>
      <c r="K140" s="18"/>
      <c r="L140" s="18"/>
      <c r="M140" s="16"/>
      <c r="N140" s="15"/>
      <c r="O140" s="16"/>
      <c r="P140" s="71"/>
      <c r="Q140" s="71"/>
    </row>
    <row r="141" spans="1:17" ht="12" customHeight="1" x14ac:dyDescent="0.15">
      <c r="A141" s="29">
        <v>2021</v>
      </c>
      <c r="B141" s="29">
        <v>347</v>
      </c>
      <c r="C141" s="34" t="s">
        <v>61</v>
      </c>
      <c r="D141" s="34"/>
      <c r="E141" s="34"/>
      <c r="F141" s="29">
        <v>60</v>
      </c>
      <c r="G141" s="38">
        <v>9.1999999999999993</v>
      </c>
      <c r="H141" s="38"/>
      <c r="I141" s="39"/>
      <c r="J141" s="38">
        <v>6.6</v>
      </c>
      <c r="K141" s="38"/>
      <c r="L141" s="38"/>
      <c r="M141" s="38"/>
      <c r="N141" s="38">
        <v>7.8</v>
      </c>
      <c r="O141" s="38"/>
      <c r="P141" s="38">
        <v>128</v>
      </c>
      <c r="Q141" s="38"/>
    </row>
    <row r="142" spans="1:17" ht="10.5" customHeight="1" x14ac:dyDescent="0.15">
      <c r="A142" s="29"/>
      <c r="B142" s="29"/>
      <c r="C142" s="32" t="s">
        <v>62</v>
      </c>
      <c r="D142" s="32"/>
      <c r="E142" s="32"/>
      <c r="F142" s="29"/>
      <c r="G142" s="38"/>
      <c r="H142" s="38"/>
      <c r="I142" s="39"/>
      <c r="J142" s="38"/>
      <c r="K142" s="38"/>
      <c r="L142" s="38"/>
      <c r="M142" s="38"/>
      <c r="N142" s="38"/>
      <c r="O142" s="38"/>
      <c r="P142" s="38"/>
      <c r="Q142" s="38"/>
    </row>
    <row r="143" spans="1:17" ht="10.5" customHeight="1" x14ac:dyDescent="0.15">
      <c r="A143" s="29">
        <v>2013</v>
      </c>
      <c r="B143" s="29">
        <v>434</v>
      </c>
      <c r="C143" s="43" t="s">
        <v>63</v>
      </c>
      <c r="D143" s="34"/>
      <c r="E143" s="34"/>
      <c r="F143" s="29">
        <v>100</v>
      </c>
      <c r="G143" s="38">
        <v>2.09</v>
      </c>
      <c r="H143" s="38"/>
      <c r="I143" s="39"/>
      <c r="J143" s="38">
        <v>4.38</v>
      </c>
      <c r="K143" s="38"/>
      <c r="L143" s="38"/>
      <c r="M143" s="38"/>
      <c r="N143" s="38">
        <v>10.86</v>
      </c>
      <c r="O143" s="38"/>
      <c r="P143" s="38">
        <v>91.6</v>
      </c>
      <c r="Q143" s="38">
        <v>3.39</v>
      </c>
    </row>
    <row r="144" spans="1:17" ht="10.5" customHeight="1" x14ac:dyDescent="0.15">
      <c r="A144" s="29"/>
      <c r="B144" s="29"/>
      <c r="C144" s="45" t="s">
        <v>64</v>
      </c>
      <c r="D144" s="32"/>
      <c r="E144" s="32"/>
      <c r="F144" s="29"/>
      <c r="G144" s="38"/>
      <c r="H144" s="38"/>
      <c r="I144" s="39"/>
      <c r="J144" s="38"/>
      <c r="K144" s="38"/>
      <c r="L144" s="38"/>
      <c r="M144" s="38"/>
      <c r="N144" s="38"/>
      <c r="O144" s="38"/>
      <c r="P144" s="38"/>
      <c r="Q144" s="38"/>
    </row>
    <row r="145" spans="1:17" ht="12" x14ac:dyDescent="0.15">
      <c r="A145" s="29" t="s">
        <v>14</v>
      </c>
      <c r="B145" s="29" t="s">
        <v>32</v>
      </c>
      <c r="C145" s="34" t="s">
        <v>33</v>
      </c>
      <c r="D145" s="34"/>
      <c r="E145" s="34"/>
      <c r="F145" s="29">
        <v>20</v>
      </c>
      <c r="G145" s="38">
        <v>1.5</v>
      </c>
      <c r="H145" s="38"/>
      <c r="I145" s="39"/>
      <c r="J145" s="38">
        <v>0.16</v>
      </c>
      <c r="K145" s="38"/>
      <c r="L145" s="38"/>
      <c r="M145" s="38"/>
      <c r="N145" s="38">
        <v>9.83</v>
      </c>
      <c r="O145" s="38"/>
      <c r="P145" s="38">
        <v>46.6</v>
      </c>
      <c r="Q145" s="38" t="s">
        <v>18</v>
      </c>
    </row>
    <row r="146" spans="1:17" x14ac:dyDescent="0.15">
      <c r="A146" s="29"/>
      <c r="B146" s="29"/>
      <c r="C146" s="32" t="s">
        <v>49</v>
      </c>
      <c r="D146" s="32"/>
      <c r="E146" s="32"/>
      <c r="F146" s="29"/>
      <c r="G146" s="38"/>
      <c r="H146" s="38"/>
      <c r="I146" s="39"/>
      <c r="J146" s="38"/>
      <c r="K146" s="38"/>
      <c r="L146" s="38"/>
      <c r="M146" s="38"/>
      <c r="N146" s="38"/>
      <c r="O146" s="38"/>
      <c r="P146" s="38"/>
      <c r="Q146" s="38"/>
    </row>
    <row r="147" spans="1:17" ht="12" x14ac:dyDescent="0.15">
      <c r="A147" s="29" t="s">
        <v>14</v>
      </c>
      <c r="B147" s="29" t="s">
        <v>34</v>
      </c>
      <c r="C147" s="34" t="s">
        <v>35</v>
      </c>
      <c r="D147" s="34"/>
      <c r="E147" s="34"/>
      <c r="F147" s="29">
        <v>10</v>
      </c>
      <c r="G147" s="38">
        <v>0.66</v>
      </c>
      <c r="H147" s="38"/>
      <c r="I147" s="39"/>
      <c r="J147" s="38">
        <v>0.1</v>
      </c>
      <c r="K147" s="38"/>
      <c r="L147" s="38"/>
      <c r="M147" s="38"/>
      <c r="N147" s="38">
        <v>3.3</v>
      </c>
      <c r="O147" s="38"/>
      <c r="P147" s="38">
        <v>17.100000000000001</v>
      </c>
      <c r="Q147" s="38" t="s">
        <v>18</v>
      </c>
    </row>
    <row r="148" spans="1:17" x14ac:dyDescent="0.15">
      <c r="A148" s="29"/>
      <c r="B148" s="29"/>
      <c r="C148" s="32" t="s">
        <v>36</v>
      </c>
      <c r="D148" s="32"/>
      <c r="E148" s="32"/>
      <c r="F148" s="29"/>
      <c r="G148" s="38"/>
      <c r="H148" s="38"/>
      <c r="I148" s="39"/>
      <c r="J148" s="38"/>
      <c r="K148" s="38"/>
      <c r="L148" s="38"/>
      <c r="M148" s="38"/>
      <c r="N148" s="38"/>
      <c r="O148" s="38"/>
      <c r="P148" s="38"/>
      <c r="Q148" s="38"/>
    </row>
    <row r="149" spans="1:17" ht="12" customHeight="1" x14ac:dyDescent="0.15">
      <c r="A149" s="29">
        <v>2013</v>
      </c>
      <c r="B149" s="29">
        <v>527</v>
      </c>
      <c r="C149" s="34" t="s">
        <v>50</v>
      </c>
      <c r="D149" s="34"/>
      <c r="E149" s="34"/>
      <c r="F149" s="29" t="s">
        <v>43</v>
      </c>
      <c r="G149" s="38">
        <v>0.38</v>
      </c>
      <c r="H149" s="38"/>
      <c r="I149" s="39"/>
      <c r="J149" s="38">
        <v>0</v>
      </c>
      <c r="K149" s="38"/>
      <c r="L149" s="38"/>
      <c r="M149" s="38"/>
      <c r="N149" s="38">
        <v>20.3</v>
      </c>
      <c r="O149" s="38"/>
      <c r="P149" s="38">
        <v>82.5</v>
      </c>
      <c r="Q149" s="38">
        <v>0.4</v>
      </c>
    </row>
    <row r="150" spans="1:17" ht="10.5" customHeight="1" x14ac:dyDescent="0.15">
      <c r="A150" s="29"/>
      <c r="B150" s="29"/>
      <c r="C150" s="32" t="s">
        <v>51</v>
      </c>
      <c r="D150" s="32"/>
      <c r="E150" s="32"/>
      <c r="F150" s="29"/>
      <c r="G150" s="38"/>
      <c r="H150" s="38"/>
      <c r="I150" s="39"/>
      <c r="J150" s="38"/>
      <c r="K150" s="38"/>
      <c r="L150" s="38"/>
      <c r="M150" s="38"/>
      <c r="N150" s="38"/>
      <c r="O150" s="38"/>
      <c r="P150" s="38"/>
      <c r="Q150" s="38"/>
    </row>
    <row r="151" spans="1:17" ht="13" x14ac:dyDescent="0.15">
      <c r="A151" s="24" t="s">
        <v>24</v>
      </c>
      <c r="B151" s="24"/>
      <c r="C151" s="24"/>
      <c r="D151" s="24"/>
      <c r="E151" s="24"/>
      <c r="F151" s="2">
        <f>F149+F147+F145+F143+F141+F139+F137+F135</f>
        <v>536</v>
      </c>
      <c r="G151" s="25">
        <f>G149+G147+G145+G143+G141+G139+G137+G135</f>
        <v>16.18</v>
      </c>
      <c r="H151" s="25"/>
      <c r="I151" s="25">
        <f>J149+J147+J145+J143+J141+J139+J137+J135</f>
        <v>17.279999999999998</v>
      </c>
      <c r="J151" s="25"/>
      <c r="K151" s="25"/>
      <c r="L151" s="25"/>
      <c r="M151" s="9"/>
      <c r="N151" s="25">
        <f>N149+N147+N145+N143+N141+N139+N137+N135</f>
        <v>66.259999999999991</v>
      </c>
      <c r="O151" s="25"/>
      <c r="P151" s="10">
        <f>P149+P147+P145+P143+P141+P139+P137+P135</f>
        <v>494.52</v>
      </c>
      <c r="Q151" s="10">
        <f>Q149+Q147+Q145+Q143+Q141+Q139+Q137+Q135</f>
        <v>11.620000000000001</v>
      </c>
    </row>
    <row r="152" spans="1:17" ht="14" x14ac:dyDescent="0.15">
      <c r="A152" s="33" t="s">
        <v>37</v>
      </c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</row>
    <row r="153" spans="1:17" ht="12" customHeight="1" x14ac:dyDescent="0.15">
      <c r="A153" s="29">
        <v>2013</v>
      </c>
      <c r="B153" s="29">
        <v>516</v>
      </c>
      <c r="C153" s="34" t="s">
        <v>65</v>
      </c>
      <c r="D153" s="34"/>
      <c r="E153" s="34"/>
      <c r="F153" s="29">
        <v>180</v>
      </c>
      <c r="G153" s="38">
        <v>1.3</v>
      </c>
      <c r="H153" s="38"/>
      <c r="I153" s="39"/>
      <c r="J153" s="38">
        <v>0</v>
      </c>
      <c r="K153" s="38"/>
      <c r="L153" s="38"/>
      <c r="M153" s="38"/>
      <c r="N153" s="38">
        <v>26</v>
      </c>
      <c r="O153" s="38"/>
      <c r="P153" s="38">
        <v>110</v>
      </c>
      <c r="Q153" s="38">
        <v>0</v>
      </c>
    </row>
    <row r="154" spans="1:17" ht="10.5" customHeight="1" x14ac:dyDescent="0.15">
      <c r="A154" s="29"/>
      <c r="B154" s="29"/>
      <c r="C154" s="32" t="s">
        <v>66</v>
      </c>
      <c r="D154" s="32"/>
      <c r="E154" s="32"/>
      <c r="F154" s="29"/>
      <c r="G154" s="38"/>
      <c r="H154" s="38"/>
      <c r="I154" s="39"/>
      <c r="J154" s="38"/>
      <c r="K154" s="38"/>
      <c r="L154" s="38"/>
      <c r="M154" s="38"/>
      <c r="N154" s="38"/>
      <c r="O154" s="38"/>
      <c r="P154" s="38"/>
      <c r="Q154" s="38"/>
    </row>
    <row r="155" spans="1:17" ht="12" customHeight="1" x14ac:dyDescent="0.15">
      <c r="A155" s="29">
        <v>2013</v>
      </c>
      <c r="B155" s="29">
        <v>609</v>
      </c>
      <c r="C155" s="34" t="s">
        <v>71</v>
      </c>
      <c r="D155" s="34"/>
      <c r="E155" s="34"/>
      <c r="F155" s="29">
        <v>25</v>
      </c>
      <c r="G155" s="38">
        <v>0.56999999999999995</v>
      </c>
      <c r="H155" s="38"/>
      <c r="I155" s="39"/>
      <c r="J155" s="38">
        <v>0.83</v>
      </c>
      <c r="K155" s="38"/>
      <c r="L155" s="38"/>
      <c r="M155" s="38"/>
      <c r="N155" s="38">
        <v>13.6</v>
      </c>
      <c r="O155" s="38"/>
      <c r="P155" s="38">
        <v>87.5</v>
      </c>
      <c r="Q155" s="38">
        <v>0</v>
      </c>
    </row>
    <row r="156" spans="1:17" ht="10.5" customHeight="1" x14ac:dyDescent="0.15">
      <c r="A156" s="29"/>
      <c r="B156" s="29"/>
      <c r="C156" s="32"/>
      <c r="D156" s="32"/>
      <c r="E156" s="32"/>
      <c r="F156" s="29"/>
      <c r="G156" s="38"/>
      <c r="H156" s="38"/>
      <c r="I156" s="39"/>
      <c r="J156" s="38"/>
      <c r="K156" s="38"/>
      <c r="L156" s="38"/>
      <c r="M156" s="38"/>
      <c r="N156" s="38"/>
      <c r="O156" s="38"/>
      <c r="P156" s="38"/>
      <c r="Q156" s="38"/>
    </row>
    <row r="157" spans="1:17" ht="13" x14ac:dyDescent="0.15">
      <c r="A157" s="24" t="s">
        <v>24</v>
      </c>
      <c r="B157" s="24"/>
      <c r="C157" s="24"/>
      <c r="D157" s="24"/>
      <c r="E157" s="24"/>
      <c r="F157" s="2">
        <f>F155+F153</f>
        <v>205</v>
      </c>
      <c r="G157" s="25">
        <f>G155+G153</f>
        <v>1.87</v>
      </c>
      <c r="H157" s="25"/>
      <c r="I157" s="25">
        <f>J155+J153</f>
        <v>0.83</v>
      </c>
      <c r="J157" s="25"/>
      <c r="K157" s="25"/>
      <c r="L157" s="25"/>
      <c r="M157" s="9"/>
      <c r="N157" s="25">
        <f>N155+N153</f>
        <v>39.6</v>
      </c>
      <c r="O157" s="25"/>
      <c r="P157" s="10">
        <f>P155+P153</f>
        <v>197.5</v>
      </c>
      <c r="Q157" s="10">
        <f>Q155+Q153</f>
        <v>0</v>
      </c>
    </row>
    <row r="158" spans="1:17" ht="14" x14ac:dyDescent="0.15">
      <c r="A158" s="33" t="s">
        <v>38</v>
      </c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</row>
    <row r="159" spans="1:17" ht="12" customHeight="1" x14ac:dyDescent="0.15">
      <c r="A159" s="29" t="s">
        <v>14</v>
      </c>
      <c r="B159" s="29">
        <v>266</v>
      </c>
      <c r="C159" s="34" t="s">
        <v>46</v>
      </c>
      <c r="D159" s="34"/>
      <c r="E159" s="34"/>
      <c r="F159" s="29">
        <v>200</v>
      </c>
      <c r="G159" s="38">
        <v>5.3</v>
      </c>
      <c r="H159" s="38"/>
      <c r="I159" s="39"/>
      <c r="J159" s="38">
        <v>11.7</v>
      </c>
      <c r="K159" s="38"/>
      <c r="L159" s="38"/>
      <c r="M159" s="38"/>
      <c r="N159" s="38">
        <v>25</v>
      </c>
      <c r="O159" s="38"/>
      <c r="P159" s="38">
        <v>26.2</v>
      </c>
      <c r="Q159" s="38">
        <v>1.3</v>
      </c>
    </row>
    <row r="160" spans="1:17" ht="10.5" customHeight="1" x14ac:dyDescent="0.15">
      <c r="A160" s="29"/>
      <c r="B160" s="29"/>
      <c r="C160" s="69" t="s">
        <v>47</v>
      </c>
      <c r="D160" s="69"/>
      <c r="E160" s="69"/>
      <c r="F160" s="29"/>
      <c r="G160" s="38"/>
      <c r="H160" s="38"/>
      <c r="I160" s="39"/>
      <c r="J160" s="38"/>
      <c r="K160" s="38"/>
      <c r="L160" s="38"/>
      <c r="M160" s="38"/>
      <c r="N160" s="38"/>
      <c r="O160" s="38"/>
      <c r="P160" s="38"/>
      <c r="Q160" s="38"/>
    </row>
    <row r="161" spans="1:17" ht="12" x14ac:dyDescent="0.15">
      <c r="A161" s="29" t="s">
        <v>14</v>
      </c>
      <c r="B161" s="29" t="s">
        <v>16</v>
      </c>
      <c r="C161" s="34" t="s">
        <v>17</v>
      </c>
      <c r="D161" s="34"/>
      <c r="E161" s="34"/>
      <c r="F161" s="29">
        <v>20</v>
      </c>
      <c r="G161" s="38">
        <v>1.5</v>
      </c>
      <c r="H161" s="38"/>
      <c r="I161" s="39"/>
      <c r="J161" s="38">
        <v>0.5</v>
      </c>
      <c r="K161" s="38"/>
      <c r="L161" s="38"/>
      <c r="M161" s="38"/>
      <c r="N161" s="38">
        <v>10.3</v>
      </c>
      <c r="O161" s="38"/>
      <c r="P161" s="38">
        <v>52</v>
      </c>
      <c r="Q161" s="38" t="s">
        <v>18</v>
      </c>
    </row>
    <row r="162" spans="1:17" x14ac:dyDescent="0.15">
      <c r="A162" s="29"/>
      <c r="B162" s="29"/>
      <c r="C162" s="32" t="s">
        <v>19</v>
      </c>
      <c r="D162" s="32"/>
      <c r="E162" s="32"/>
      <c r="F162" s="29"/>
      <c r="G162" s="38"/>
      <c r="H162" s="38"/>
      <c r="I162" s="39"/>
      <c r="J162" s="38"/>
      <c r="K162" s="38"/>
      <c r="L162" s="38"/>
      <c r="M162" s="38"/>
      <c r="N162" s="38"/>
      <c r="O162" s="38"/>
      <c r="P162" s="38"/>
      <c r="Q162" s="38"/>
    </row>
    <row r="163" spans="1:17" ht="12" customHeight="1" x14ac:dyDescent="0.15">
      <c r="A163" s="29">
        <v>2013</v>
      </c>
      <c r="B163" s="29" t="s">
        <v>39</v>
      </c>
      <c r="C163" s="34" t="s">
        <v>40</v>
      </c>
      <c r="D163" s="34"/>
      <c r="E163" s="34"/>
      <c r="F163" s="29">
        <v>180</v>
      </c>
      <c r="G163" s="38">
        <v>0.09</v>
      </c>
      <c r="H163" s="38"/>
      <c r="I163" s="39"/>
      <c r="J163" s="38">
        <v>0</v>
      </c>
      <c r="K163" s="38"/>
      <c r="L163" s="38"/>
      <c r="M163" s="38"/>
      <c r="N163" s="38">
        <v>13.5</v>
      </c>
      <c r="O163" s="38"/>
      <c r="P163" s="38">
        <v>54</v>
      </c>
      <c r="Q163" s="38" t="s">
        <v>18</v>
      </c>
    </row>
    <row r="164" spans="1:17" ht="10.5" customHeight="1" x14ac:dyDescent="0.15">
      <c r="A164" s="29"/>
      <c r="B164" s="29"/>
      <c r="C164" s="32" t="s">
        <v>41</v>
      </c>
      <c r="D164" s="32"/>
      <c r="E164" s="32"/>
      <c r="F164" s="29"/>
      <c r="G164" s="38"/>
      <c r="H164" s="38"/>
      <c r="I164" s="39"/>
      <c r="J164" s="38"/>
      <c r="K164" s="38"/>
      <c r="L164" s="38"/>
      <c r="M164" s="38"/>
      <c r="N164" s="38"/>
      <c r="O164" s="38"/>
      <c r="P164" s="38"/>
      <c r="Q164" s="38"/>
    </row>
    <row r="165" spans="1:17" ht="13" x14ac:dyDescent="0.15">
      <c r="A165" s="24" t="s">
        <v>24</v>
      </c>
      <c r="B165" s="24"/>
      <c r="C165" s="24"/>
      <c r="D165" s="24"/>
      <c r="E165" s="24"/>
      <c r="F165" s="2">
        <f>F163+F161+F159</f>
        <v>400</v>
      </c>
      <c r="G165" s="25">
        <f>G163+G161+G159</f>
        <v>6.89</v>
      </c>
      <c r="H165" s="25"/>
      <c r="I165" s="25">
        <f>J163+J161+J159</f>
        <v>12.2</v>
      </c>
      <c r="J165" s="25"/>
      <c r="K165" s="25"/>
      <c r="L165" s="25"/>
      <c r="M165" s="9"/>
      <c r="N165" s="25">
        <f>N163+N161+N159</f>
        <v>48.8</v>
      </c>
      <c r="O165" s="25"/>
      <c r="P165" s="10">
        <f>P163+P161+P159</f>
        <v>132.19999999999999</v>
      </c>
      <c r="Q165" s="10">
        <f>Q163+Q161+Q159</f>
        <v>1.3</v>
      </c>
    </row>
    <row r="166" spans="1:17" ht="13" x14ac:dyDescent="0.15">
      <c r="A166" s="26" t="s">
        <v>54</v>
      </c>
      <c r="B166" s="27"/>
      <c r="C166" s="27"/>
      <c r="D166" s="27"/>
      <c r="E166" s="28"/>
      <c r="F166" s="4">
        <f>F165+F157+F151+F133+F129</f>
        <v>1584</v>
      </c>
      <c r="G166" s="25">
        <f>G165+G157+G151+G133+G129</f>
        <v>45.19</v>
      </c>
      <c r="H166" s="25"/>
      <c r="I166" s="25">
        <f>I165+I157+I151+I133+I129</f>
        <v>58.769999999999996</v>
      </c>
      <c r="J166" s="25"/>
      <c r="K166" s="25"/>
      <c r="L166" s="25"/>
      <c r="M166" s="9"/>
      <c r="N166" s="25">
        <f>N165+N157+N151+N133+N129</f>
        <v>207.37</v>
      </c>
      <c r="O166" s="25"/>
      <c r="P166" s="3">
        <f>P165+P157+P151+P133+P129</f>
        <v>1371.62</v>
      </c>
      <c r="Q166" s="3">
        <f>Q165+Q157+Q151+Q133+Q129</f>
        <v>24.71</v>
      </c>
    </row>
    <row r="168" spans="1:17" ht="23" x14ac:dyDescent="0.15">
      <c r="E168" s="40" t="s">
        <v>2</v>
      </c>
      <c r="F168" s="40"/>
      <c r="G168" s="40"/>
    </row>
    <row r="169" spans="1:17" ht="16" x14ac:dyDescent="0.15">
      <c r="D169" s="41">
        <f>D7</f>
        <v>46112</v>
      </c>
      <c r="E169" s="41"/>
      <c r="F169" s="41"/>
      <c r="G169" s="41"/>
      <c r="H169" s="41"/>
      <c r="I169" s="41"/>
      <c r="J169" s="41"/>
    </row>
    <row r="171" spans="1:17" ht="18" x14ac:dyDescent="0.15">
      <c r="B171" s="42" t="s">
        <v>57</v>
      </c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</row>
    <row r="173" spans="1:17" ht="12" x14ac:dyDescent="0.15">
      <c r="A173" s="46" t="s">
        <v>3</v>
      </c>
      <c r="B173" s="46" t="s">
        <v>4</v>
      </c>
      <c r="C173" s="46" t="s">
        <v>5</v>
      </c>
      <c r="D173" s="46"/>
      <c r="E173" s="46"/>
      <c r="F173" s="46" t="s">
        <v>6</v>
      </c>
      <c r="G173" s="46" t="s">
        <v>7</v>
      </c>
      <c r="H173" s="46"/>
      <c r="I173" s="46"/>
      <c r="J173" s="46"/>
      <c r="K173" s="46"/>
      <c r="L173" s="46"/>
      <c r="M173" s="46"/>
      <c r="N173" s="46"/>
      <c r="O173" s="46" t="s">
        <v>8</v>
      </c>
      <c r="P173" s="46"/>
      <c r="Q173" s="46" t="s">
        <v>9</v>
      </c>
    </row>
    <row r="174" spans="1:17" ht="12" x14ac:dyDescent="0.15">
      <c r="A174" s="46"/>
      <c r="B174" s="46"/>
      <c r="C174" s="46"/>
      <c r="D174" s="46"/>
      <c r="E174" s="46"/>
      <c r="F174" s="46"/>
      <c r="G174" s="46" t="s">
        <v>10</v>
      </c>
      <c r="H174" s="46"/>
      <c r="I174" s="46" t="s">
        <v>11</v>
      </c>
      <c r="J174" s="46"/>
      <c r="K174" s="46"/>
      <c r="L174" s="46"/>
      <c r="M174" s="46" t="s">
        <v>12</v>
      </c>
      <c r="N174" s="46"/>
      <c r="O174" s="46"/>
      <c r="P174" s="46"/>
      <c r="Q174" s="46"/>
    </row>
    <row r="175" spans="1:17" ht="14" x14ac:dyDescent="0.15">
      <c r="A175" s="33" t="s">
        <v>13</v>
      </c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</row>
    <row r="176" spans="1:17" ht="12" customHeight="1" x14ac:dyDescent="0.15">
      <c r="A176" s="29" t="s">
        <v>14</v>
      </c>
      <c r="B176" s="29">
        <v>307</v>
      </c>
      <c r="C176" s="34" t="s">
        <v>52</v>
      </c>
      <c r="D176" s="34"/>
      <c r="E176" s="34"/>
      <c r="F176" s="29">
        <v>160</v>
      </c>
      <c r="G176" s="38">
        <v>13.78</v>
      </c>
      <c r="H176" s="38"/>
      <c r="I176" s="39"/>
      <c r="J176" s="38">
        <v>21.4</v>
      </c>
      <c r="K176" s="38"/>
      <c r="L176" s="38"/>
      <c r="M176" s="38"/>
      <c r="N176" s="38">
        <v>3.69</v>
      </c>
      <c r="O176" s="38"/>
      <c r="P176" s="38">
        <v>260</v>
      </c>
      <c r="Q176" s="38">
        <v>0.49</v>
      </c>
    </row>
    <row r="177" spans="1:17" ht="10.5" customHeight="1" x14ac:dyDescent="0.15">
      <c r="A177" s="29"/>
      <c r="B177" s="29"/>
      <c r="C177" s="32" t="s">
        <v>53</v>
      </c>
      <c r="D177" s="32"/>
      <c r="E177" s="32"/>
      <c r="F177" s="29"/>
      <c r="G177" s="38"/>
      <c r="H177" s="38"/>
      <c r="I177" s="39"/>
      <c r="J177" s="38"/>
      <c r="K177" s="38"/>
      <c r="L177" s="38"/>
      <c r="M177" s="38"/>
      <c r="N177" s="38"/>
      <c r="O177" s="38"/>
      <c r="P177" s="38"/>
      <c r="Q177" s="38"/>
    </row>
    <row r="178" spans="1:17" ht="12" customHeight="1" x14ac:dyDescent="0.15">
      <c r="A178" s="29" t="s">
        <v>14</v>
      </c>
      <c r="B178" s="29" t="s">
        <v>16</v>
      </c>
      <c r="C178" s="34" t="s">
        <v>17</v>
      </c>
      <c r="D178" s="34"/>
      <c r="E178" s="34"/>
      <c r="F178" s="29">
        <v>30</v>
      </c>
      <c r="G178" s="38">
        <v>2.25</v>
      </c>
      <c r="H178" s="38"/>
      <c r="I178" s="39"/>
      <c r="J178" s="38">
        <v>0.88</v>
      </c>
      <c r="K178" s="38"/>
      <c r="L178" s="38"/>
      <c r="M178" s="38"/>
      <c r="N178" s="38">
        <v>15.4</v>
      </c>
      <c r="O178" s="38"/>
      <c r="P178" s="38">
        <v>78</v>
      </c>
      <c r="Q178" s="38" t="s">
        <v>18</v>
      </c>
    </row>
    <row r="179" spans="1:17" ht="10.5" customHeight="1" x14ac:dyDescent="0.15">
      <c r="A179" s="29"/>
      <c r="B179" s="29"/>
      <c r="C179" s="32" t="s">
        <v>19</v>
      </c>
      <c r="D179" s="32"/>
      <c r="E179" s="32"/>
      <c r="F179" s="29"/>
      <c r="G179" s="38"/>
      <c r="H179" s="38"/>
      <c r="I179" s="39"/>
      <c r="J179" s="38"/>
      <c r="K179" s="38"/>
      <c r="L179" s="38"/>
      <c r="M179" s="38"/>
      <c r="N179" s="38"/>
      <c r="O179" s="38"/>
      <c r="P179" s="38"/>
      <c r="Q179" s="38"/>
    </row>
    <row r="180" spans="1:17" ht="12" customHeight="1" x14ac:dyDescent="0.15">
      <c r="A180" s="29" t="s">
        <v>14</v>
      </c>
      <c r="B180" s="29" t="s">
        <v>20</v>
      </c>
      <c r="C180" s="34" t="s">
        <v>21</v>
      </c>
      <c r="D180" s="34"/>
      <c r="E180" s="34"/>
      <c r="F180" s="29">
        <v>3</v>
      </c>
      <c r="G180" s="38">
        <v>0.02</v>
      </c>
      <c r="H180" s="38"/>
      <c r="I180" s="39"/>
      <c r="J180" s="38">
        <v>2.48</v>
      </c>
      <c r="K180" s="38"/>
      <c r="L180" s="38"/>
      <c r="M180" s="38"/>
      <c r="N180" s="38">
        <v>0.02</v>
      </c>
      <c r="O180" s="38"/>
      <c r="P180" s="38">
        <v>22.4</v>
      </c>
      <c r="Q180" s="38" t="s">
        <v>18</v>
      </c>
    </row>
    <row r="181" spans="1:17" ht="10.5" customHeight="1" x14ac:dyDescent="0.15">
      <c r="A181" s="29"/>
      <c r="B181" s="29"/>
      <c r="C181" s="32" t="s">
        <v>23</v>
      </c>
      <c r="D181" s="32"/>
      <c r="E181" s="32"/>
      <c r="F181" s="29"/>
      <c r="G181" s="38"/>
      <c r="H181" s="38"/>
      <c r="I181" s="39"/>
      <c r="J181" s="38"/>
      <c r="K181" s="38"/>
      <c r="L181" s="38"/>
      <c r="M181" s="38"/>
      <c r="N181" s="38"/>
      <c r="O181" s="38"/>
      <c r="P181" s="38"/>
      <c r="Q181" s="38"/>
    </row>
    <row r="182" spans="1:17" ht="12" customHeight="1" x14ac:dyDescent="0.15">
      <c r="A182" s="29">
        <v>2013</v>
      </c>
      <c r="B182" s="29">
        <v>509</v>
      </c>
      <c r="C182" s="43" t="s">
        <v>59</v>
      </c>
      <c r="D182" s="34"/>
      <c r="E182" s="34"/>
      <c r="F182" s="29">
        <v>150</v>
      </c>
      <c r="G182" s="38">
        <v>3.8</v>
      </c>
      <c r="H182" s="38"/>
      <c r="I182" s="39"/>
      <c r="J182" s="38">
        <v>3.3</v>
      </c>
      <c r="K182" s="38"/>
      <c r="L182" s="38"/>
      <c r="M182" s="38"/>
      <c r="N182" s="38">
        <v>23.8</v>
      </c>
      <c r="O182" s="38"/>
      <c r="P182" s="38">
        <v>140</v>
      </c>
      <c r="Q182" s="44">
        <v>1.3</v>
      </c>
    </row>
    <row r="183" spans="1:17" ht="10.5" customHeight="1" x14ac:dyDescent="0.15">
      <c r="A183" s="29"/>
      <c r="B183" s="29"/>
      <c r="C183" s="45" t="s">
        <v>60</v>
      </c>
      <c r="D183" s="32"/>
      <c r="E183" s="32"/>
      <c r="F183" s="29"/>
      <c r="G183" s="38"/>
      <c r="H183" s="38"/>
      <c r="I183" s="39"/>
      <c r="J183" s="38"/>
      <c r="K183" s="38"/>
      <c r="L183" s="38"/>
      <c r="M183" s="38"/>
      <c r="N183" s="38"/>
      <c r="O183" s="38"/>
      <c r="P183" s="38"/>
      <c r="Q183" s="44"/>
    </row>
    <row r="184" spans="1:17" ht="13" x14ac:dyDescent="0.15">
      <c r="A184" s="24" t="s">
        <v>24</v>
      </c>
      <c r="B184" s="24"/>
      <c r="C184" s="24"/>
      <c r="D184" s="24"/>
      <c r="E184" s="24"/>
      <c r="F184" s="2">
        <f>F182+F180+F178+F176</f>
        <v>343</v>
      </c>
      <c r="G184" s="25">
        <f>G182+G180+G178+G176</f>
        <v>19.850000000000001</v>
      </c>
      <c r="H184" s="25"/>
      <c r="I184" s="25">
        <f>J182+J180+J178+J176</f>
        <v>28.06</v>
      </c>
      <c r="J184" s="25"/>
      <c r="K184" s="25"/>
      <c r="L184" s="25"/>
      <c r="M184" s="9"/>
      <c r="N184" s="19">
        <f>N182+N180+N178+N176</f>
        <v>42.91</v>
      </c>
      <c r="O184" s="20"/>
      <c r="P184" s="10">
        <f>P182+P180+P178+P176</f>
        <v>500.4</v>
      </c>
      <c r="Q184" s="10">
        <f>Q182+Q180+Q178+Q176</f>
        <v>1.79</v>
      </c>
    </row>
    <row r="185" spans="1:17" ht="14" x14ac:dyDescent="0.15">
      <c r="A185" s="33" t="s">
        <v>26</v>
      </c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</row>
    <row r="186" spans="1:17" ht="12" customHeight="1" x14ac:dyDescent="0.15">
      <c r="A186" s="29" t="s">
        <v>14</v>
      </c>
      <c r="B186" s="29">
        <v>118</v>
      </c>
      <c r="C186" s="43" t="s">
        <v>58</v>
      </c>
      <c r="D186" s="34"/>
      <c r="E186" s="34"/>
      <c r="F186" s="35">
        <v>100</v>
      </c>
      <c r="G186" s="31">
        <v>0.4</v>
      </c>
      <c r="H186" s="31"/>
      <c r="I186" s="30"/>
      <c r="J186" s="31">
        <v>0.4</v>
      </c>
      <c r="K186" s="31"/>
      <c r="L186" s="31"/>
      <c r="M186" s="31"/>
      <c r="N186" s="31">
        <v>9.8000000000000007</v>
      </c>
      <c r="O186" s="31"/>
      <c r="P186" s="31">
        <v>47</v>
      </c>
      <c r="Q186" s="31">
        <v>10</v>
      </c>
    </row>
    <row r="187" spans="1:17" ht="10.5" customHeight="1" x14ac:dyDescent="0.15">
      <c r="A187" s="29"/>
      <c r="B187" s="29"/>
      <c r="C187" s="32"/>
      <c r="D187" s="32"/>
      <c r="E187" s="32"/>
      <c r="F187" s="35"/>
      <c r="G187" s="31"/>
      <c r="H187" s="31"/>
      <c r="I187" s="30"/>
      <c r="J187" s="31"/>
      <c r="K187" s="31"/>
      <c r="L187" s="31"/>
      <c r="M187" s="31"/>
      <c r="N187" s="31"/>
      <c r="O187" s="31"/>
      <c r="P187" s="31"/>
      <c r="Q187" s="31"/>
    </row>
    <row r="188" spans="1:17" ht="13" x14ac:dyDescent="0.15">
      <c r="A188" s="24" t="s">
        <v>24</v>
      </c>
      <c r="B188" s="24"/>
      <c r="C188" s="24"/>
      <c r="D188" s="24"/>
      <c r="E188" s="24"/>
      <c r="F188" s="2">
        <f>F186</f>
        <v>100</v>
      </c>
      <c r="G188" s="25">
        <f>G186</f>
        <v>0.4</v>
      </c>
      <c r="H188" s="25"/>
      <c r="I188" s="25">
        <f>J186</f>
        <v>0.4</v>
      </c>
      <c r="J188" s="25"/>
      <c r="K188" s="25"/>
      <c r="L188" s="25"/>
      <c r="M188" s="9"/>
      <c r="N188" s="25">
        <f>N186</f>
        <v>9.8000000000000007</v>
      </c>
      <c r="O188" s="25"/>
      <c r="P188" s="3">
        <f>P186</f>
        <v>47</v>
      </c>
      <c r="Q188" s="3">
        <f>Q186</f>
        <v>10</v>
      </c>
    </row>
    <row r="189" spans="1:17" ht="14" x14ac:dyDescent="0.15">
      <c r="A189" s="33" t="s">
        <v>27</v>
      </c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</row>
    <row r="190" spans="1:17" ht="12" customHeight="1" x14ac:dyDescent="0.15">
      <c r="A190" s="29" t="s">
        <v>14</v>
      </c>
      <c r="B190" s="29">
        <v>124</v>
      </c>
      <c r="C190" s="34" t="s">
        <v>69</v>
      </c>
      <c r="D190" s="34"/>
      <c r="E190" s="34"/>
      <c r="F190" s="29">
        <v>40</v>
      </c>
      <c r="G190" s="38">
        <v>0.96</v>
      </c>
      <c r="H190" s="38"/>
      <c r="I190" s="39"/>
      <c r="J190" s="38">
        <v>2.8</v>
      </c>
      <c r="K190" s="38"/>
      <c r="L190" s="38"/>
      <c r="M190" s="38"/>
      <c r="N190" s="38">
        <v>4.2</v>
      </c>
      <c r="O190" s="38"/>
      <c r="P190" s="38">
        <v>46.2</v>
      </c>
      <c r="Q190" s="38">
        <v>3.2</v>
      </c>
    </row>
    <row r="191" spans="1:17" ht="10.5" customHeight="1" x14ac:dyDescent="0.15">
      <c r="A191" s="29"/>
      <c r="B191" s="29"/>
      <c r="C191" s="32" t="s">
        <v>70</v>
      </c>
      <c r="D191" s="32"/>
      <c r="E191" s="32"/>
      <c r="F191" s="29"/>
      <c r="G191" s="38"/>
      <c r="H191" s="38"/>
      <c r="I191" s="39"/>
      <c r="J191" s="38"/>
      <c r="K191" s="38"/>
      <c r="L191" s="38"/>
      <c r="M191" s="38"/>
      <c r="N191" s="38"/>
      <c r="O191" s="38"/>
      <c r="P191" s="38"/>
      <c r="Q191" s="38"/>
    </row>
    <row r="192" spans="1:17" ht="12" customHeight="1" x14ac:dyDescent="0.15">
      <c r="A192" s="29" t="s">
        <v>14</v>
      </c>
      <c r="B192" s="29">
        <v>139</v>
      </c>
      <c r="C192" s="43" t="s">
        <v>67</v>
      </c>
      <c r="D192" s="34"/>
      <c r="E192" s="34"/>
      <c r="F192" s="29">
        <v>150</v>
      </c>
      <c r="G192" s="38">
        <v>1.23</v>
      </c>
      <c r="H192" s="38"/>
      <c r="I192" s="39"/>
      <c r="J192" s="38">
        <v>3.15</v>
      </c>
      <c r="K192" s="38"/>
      <c r="L192" s="38"/>
      <c r="M192" s="38"/>
      <c r="N192" s="38">
        <v>9.75</v>
      </c>
      <c r="O192" s="38"/>
      <c r="P192" s="38">
        <v>72.8</v>
      </c>
      <c r="Q192" s="38">
        <v>4.6100000000000003</v>
      </c>
    </row>
    <row r="193" spans="1:17" ht="10.5" customHeight="1" x14ac:dyDescent="0.15">
      <c r="A193" s="29"/>
      <c r="B193" s="29"/>
      <c r="C193" s="68" t="s">
        <v>68</v>
      </c>
      <c r="D193" s="68"/>
      <c r="E193" s="68"/>
      <c r="F193" s="29"/>
      <c r="G193" s="38"/>
      <c r="H193" s="38"/>
      <c r="I193" s="39"/>
      <c r="J193" s="38"/>
      <c r="K193" s="38"/>
      <c r="L193" s="38"/>
      <c r="M193" s="38"/>
      <c r="N193" s="38"/>
      <c r="O193" s="38"/>
      <c r="P193" s="38"/>
      <c r="Q193" s="38"/>
    </row>
    <row r="194" spans="1:17" ht="10.5" customHeight="1" x14ac:dyDescent="0.15">
      <c r="A194" s="11" t="s">
        <v>14</v>
      </c>
      <c r="B194" s="11" t="s">
        <v>28</v>
      </c>
      <c r="C194" s="62" t="s">
        <v>29</v>
      </c>
      <c r="D194" s="63"/>
      <c r="E194" s="64"/>
      <c r="F194" s="11">
        <v>6</v>
      </c>
      <c r="G194" s="13">
        <v>0.16</v>
      </c>
      <c r="H194" s="14"/>
      <c r="I194" s="72"/>
      <c r="J194" s="13">
        <v>0.09</v>
      </c>
      <c r="K194" s="17"/>
      <c r="L194" s="17"/>
      <c r="M194" s="14"/>
      <c r="N194" s="13">
        <v>0.22</v>
      </c>
      <c r="O194" s="14"/>
      <c r="P194" s="70">
        <v>9.7200000000000006</v>
      </c>
      <c r="Q194" s="70">
        <v>0.02</v>
      </c>
    </row>
    <row r="195" spans="1:17" ht="10.5" customHeight="1" x14ac:dyDescent="0.15">
      <c r="A195" s="12"/>
      <c r="B195" s="12"/>
      <c r="C195" s="36" t="s">
        <v>30</v>
      </c>
      <c r="D195" s="32"/>
      <c r="E195" s="37"/>
      <c r="F195" s="12"/>
      <c r="G195" s="15"/>
      <c r="H195" s="16"/>
      <c r="I195" s="72"/>
      <c r="J195" s="15"/>
      <c r="K195" s="18"/>
      <c r="L195" s="18"/>
      <c r="M195" s="16"/>
      <c r="N195" s="15"/>
      <c r="O195" s="16"/>
      <c r="P195" s="71"/>
      <c r="Q195" s="71"/>
    </row>
    <row r="196" spans="1:17" ht="10.5" customHeight="1" x14ac:dyDescent="0.15">
      <c r="A196" s="29">
        <v>2021</v>
      </c>
      <c r="B196" s="29">
        <v>347</v>
      </c>
      <c r="C196" s="34" t="s">
        <v>61</v>
      </c>
      <c r="D196" s="34"/>
      <c r="E196" s="34"/>
      <c r="F196" s="29">
        <v>60</v>
      </c>
      <c r="G196" s="38">
        <v>9.1999999999999993</v>
      </c>
      <c r="H196" s="38"/>
      <c r="I196" s="39"/>
      <c r="J196" s="38">
        <v>6.6</v>
      </c>
      <c r="K196" s="38"/>
      <c r="L196" s="38"/>
      <c r="M196" s="38"/>
      <c r="N196" s="38">
        <v>7.8</v>
      </c>
      <c r="O196" s="38"/>
      <c r="P196" s="38">
        <v>128</v>
      </c>
      <c r="Q196" s="38"/>
    </row>
    <row r="197" spans="1:17" ht="10.5" customHeight="1" x14ac:dyDescent="0.15">
      <c r="A197" s="29"/>
      <c r="B197" s="29"/>
      <c r="C197" s="32" t="s">
        <v>62</v>
      </c>
      <c r="D197" s="32"/>
      <c r="E197" s="32"/>
      <c r="F197" s="29"/>
      <c r="G197" s="38"/>
      <c r="H197" s="38"/>
      <c r="I197" s="39"/>
      <c r="J197" s="38"/>
      <c r="K197" s="38"/>
      <c r="L197" s="38"/>
      <c r="M197" s="38"/>
      <c r="N197" s="38"/>
      <c r="O197" s="38"/>
      <c r="P197" s="38"/>
      <c r="Q197" s="38"/>
    </row>
    <row r="198" spans="1:17" ht="10.5" customHeight="1" x14ac:dyDescent="0.15">
      <c r="A198" s="29">
        <v>2013</v>
      </c>
      <c r="B198" s="29">
        <v>434</v>
      </c>
      <c r="C198" s="43" t="s">
        <v>63</v>
      </c>
      <c r="D198" s="34"/>
      <c r="E198" s="34"/>
      <c r="F198" s="29">
        <v>100</v>
      </c>
      <c r="G198" s="38">
        <v>2.09</v>
      </c>
      <c r="H198" s="38"/>
      <c r="I198" s="39"/>
      <c r="J198" s="38">
        <v>4.38</v>
      </c>
      <c r="K198" s="38"/>
      <c r="L198" s="38"/>
      <c r="M198" s="38"/>
      <c r="N198" s="38">
        <v>10.86</v>
      </c>
      <c r="O198" s="38"/>
      <c r="P198" s="38">
        <v>91.6</v>
      </c>
      <c r="Q198" s="38">
        <v>3.39</v>
      </c>
    </row>
    <row r="199" spans="1:17" ht="10.5" customHeight="1" x14ac:dyDescent="0.15">
      <c r="A199" s="29"/>
      <c r="B199" s="29"/>
      <c r="C199" s="45" t="s">
        <v>64</v>
      </c>
      <c r="D199" s="32"/>
      <c r="E199" s="32"/>
      <c r="F199" s="29"/>
      <c r="G199" s="38"/>
      <c r="H199" s="38"/>
      <c r="I199" s="39"/>
      <c r="J199" s="38"/>
      <c r="K199" s="38"/>
      <c r="L199" s="38"/>
      <c r="M199" s="38"/>
      <c r="N199" s="38"/>
      <c r="O199" s="38"/>
      <c r="P199" s="38"/>
      <c r="Q199" s="38"/>
    </row>
    <row r="200" spans="1:17" ht="10.5" customHeight="1" x14ac:dyDescent="0.15">
      <c r="A200" s="29" t="s">
        <v>14</v>
      </c>
      <c r="B200" s="29" t="s">
        <v>32</v>
      </c>
      <c r="C200" s="34" t="s">
        <v>33</v>
      </c>
      <c r="D200" s="34"/>
      <c r="E200" s="34"/>
      <c r="F200" s="29">
        <v>20</v>
      </c>
      <c r="G200" s="38">
        <v>1.5</v>
      </c>
      <c r="H200" s="38"/>
      <c r="I200" s="39"/>
      <c r="J200" s="38">
        <v>0.16</v>
      </c>
      <c r="K200" s="38"/>
      <c r="L200" s="38"/>
      <c r="M200" s="38"/>
      <c r="N200" s="38">
        <v>9.83</v>
      </c>
      <c r="O200" s="38"/>
      <c r="P200" s="38">
        <v>46.6</v>
      </c>
      <c r="Q200" s="38" t="s">
        <v>18</v>
      </c>
    </row>
    <row r="201" spans="1:17" ht="10.5" customHeight="1" x14ac:dyDescent="0.15">
      <c r="A201" s="29"/>
      <c r="B201" s="29"/>
      <c r="C201" s="32" t="s">
        <v>49</v>
      </c>
      <c r="D201" s="32"/>
      <c r="E201" s="32"/>
      <c r="F201" s="29"/>
      <c r="G201" s="38"/>
      <c r="H201" s="38"/>
      <c r="I201" s="39"/>
      <c r="J201" s="38"/>
      <c r="K201" s="38"/>
      <c r="L201" s="38"/>
      <c r="M201" s="38"/>
      <c r="N201" s="38"/>
      <c r="O201" s="38"/>
      <c r="P201" s="38"/>
      <c r="Q201" s="38"/>
    </row>
    <row r="202" spans="1:17" ht="12" customHeight="1" x14ac:dyDescent="0.15">
      <c r="A202" s="29" t="s">
        <v>14</v>
      </c>
      <c r="B202" s="29" t="s">
        <v>34</v>
      </c>
      <c r="C202" s="34" t="s">
        <v>35</v>
      </c>
      <c r="D202" s="34"/>
      <c r="E202" s="34"/>
      <c r="F202" s="29">
        <v>10</v>
      </c>
      <c r="G202" s="38">
        <v>0.66</v>
      </c>
      <c r="H202" s="38"/>
      <c r="I202" s="39"/>
      <c r="J202" s="38">
        <v>0.1</v>
      </c>
      <c r="K202" s="38"/>
      <c r="L202" s="38"/>
      <c r="M202" s="38"/>
      <c r="N202" s="38">
        <v>3.3</v>
      </c>
      <c r="O202" s="38"/>
      <c r="P202" s="38">
        <v>17.100000000000001</v>
      </c>
      <c r="Q202" s="38" t="s">
        <v>18</v>
      </c>
    </row>
    <row r="203" spans="1:17" ht="10.5" customHeight="1" x14ac:dyDescent="0.15">
      <c r="A203" s="29"/>
      <c r="B203" s="29"/>
      <c r="C203" s="32" t="s">
        <v>36</v>
      </c>
      <c r="D203" s="32"/>
      <c r="E203" s="32"/>
      <c r="F203" s="29"/>
      <c r="G203" s="38"/>
      <c r="H203" s="38"/>
      <c r="I203" s="39"/>
      <c r="J203" s="38"/>
      <c r="K203" s="38"/>
      <c r="L203" s="38"/>
      <c r="M203" s="38"/>
      <c r="N203" s="38"/>
      <c r="O203" s="38"/>
      <c r="P203" s="38"/>
      <c r="Q203" s="38"/>
    </row>
    <row r="204" spans="1:17" ht="12" customHeight="1" x14ac:dyDescent="0.15">
      <c r="A204" s="29">
        <v>2013</v>
      </c>
      <c r="B204" s="29">
        <v>527</v>
      </c>
      <c r="C204" s="34" t="s">
        <v>50</v>
      </c>
      <c r="D204" s="34"/>
      <c r="E204" s="34"/>
      <c r="F204" s="29" t="s">
        <v>43</v>
      </c>
      <c r="G204" s="38">
        <v>0.38</v>
      </c>
      <c r="H204" s="38"/>
      <c r="I204" s="39"/>
      <c r="J204" s="38">
        <v>0</v>
      </c>
      <c r="K204" s="38"/>
      <c r="L204" s="38"/>
      <c r="M204" s="38"/>
      <c r="N204" s="38">
        <v>20.3</v>
      </c>
      <c r="O204" s="38"/>
      <c r="P204" s="38">
        <v>82.5</v>
      </c>
      <c r="Q204" s="38">
        <v>0.4</v>
      </c>
    </row>
    <row r="205" spans="1:17" ht="10.5" customHeight="1" x14ac:dyDescent="0.15">
      <c r="A205" s="29"/>
      <c r="B205" s="29"/>
      <c r="C205" s="32" t="s">
        <v>51</v>
      </c>
      <c r="D205" s="32"/>
      <c r="E205" s="32"/>
      <c r="F205" s="29"/>
      <c r="G205" s="38"/>
      <c r="H205" s="38"/>
      <c r="I205" s="39"/>
      <c r="J205" s="38"/>
      <c r="K205" s="38"/>
      <c r="L205" s="38"/>
      <c r="M205" s="38"/>
      <c r="N205" s="38"/>
      <c r="O205" s="38"/>
      <c r="P205" s="38"/>
      <c r="Q205" s="38"/>
    </row>
    <row r="206" spans="1:17" ht="13" x14ac:dyDescent="0.15">
      <c r="A206" s="24" t="s">
        <v>24</v>
      </c>
      <c r="B206" s="24"/>
      <c r="C206" s="24"/>
      <c r="D206" s="24"/>
      <c r="E206" s="24"/>
      <c r="F206" s="2">
        <f>F204+F202+F200+F198+F196+F194+F192+F190</f>
        <v>536</v>
      </c>
      <c r="G206" s="25">
        <f>G204+G202+G200+G198+G196+G192+G194+G190</f>
        <v>16.18</v>
      </c>
      <c r="H206" s="25"/>
      <c r="I206" s="25">
        <f>J204+J202+J200+J198+J196+J194+J192+J190</f>
        <v>17.279999999999998</v>
      </c>
      <c r="J206" s="25"/>
      <c r="K206" s="25"/>
      <c r="L206" s="25"/>
      <c r="M206" s="9"/>
      <c r="N206" s="25">
        <f>N204+N202+N200+N198+N196+N194+N192+N190</f>
        <v>66.259999999999991</v>
      </c>
      <c r="O206" s="25"/>
      <c r="P206" s="10">
        <f>P204+P202+P200+P198+P196+P194+P192+P190</f>
        <v>494.52</v>
      </c>
      <c r="Q206" s="10">
        <f>Q204+Q202+Q200+Q198+Q196+Q194+Q192+Q190</f>
        <v>11.620000000000001</v>
      </c>
    </row>
    <row r="207" spans="1:17" ht="14" x14ac:dyDescent="0.15">
      <c r="A207" s="33" t="s">
        <v>37</v>
      </c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</row>
    <row r="208" spans="1:17" ht="12" customHeight="1" x14ac:dyDescent="0.15">
      <c r="A208" s="29">
        <v>2013</v>
      </c>
      <c r="B208" s="29">
        <v>516</v>
      </c>
      <c r="C208" s="34" t="s">
        <v>65</v>
      </c>
      <c r="D208" s="34"/>
      <c r="E208" s="34"/>
      <c r="F208" s="29">
        <v>180</v>
      </c>
      <c r="G208" s="38">
        <v>1.3</v>
      </c>
      <c r="H208" s="38"/>
      <c r="I208" s="39"/>
      <c r="J208" s="38">
        <v>0</v>
      </c>
      <c r="K208" s="38"/>
      <c r="L208" s="38"/>
      <c r="M208" s="38"/>
      <c r="N208" s="38">
        <v>26</v>
      </c>
      <c r="O208" s="38"/>
      <c r="P208" s="38">
        <v>110</v>
      </c>
      <c r="Q208" s="38">
        <v>0</v>
      </c>
    </row>
    <row r="209" spans="1:17" ht="10.5" customHeight="1" x14ac:dyDescent="0.15">
      <c r="A209" s="29"/>
      <c r="B209" s="29"/>
      <c r="C209" s="32" t="s">
        <v>66</v>
      </c>
      <c r="D209" s="32"/>
      <c r="E209" s="32"/>
      <c r="F209" s="29"/>
      <c r="G209" s="38"/>
      <c r="H209" s="38"/>
      <c r="I209" s="39"/>
      <c r="J209" s="38"/>
      <c r="K209" s="38"/>
      <c r="L209" s="38"/>
      <c r="M209" s="38"/>
      <c r="N209" s="38"/>
      <c r="O209" s="38"/>
      <c r="P209" s="38"/>
      <c r="Q209" s="38"/>
    </row>
    <row r="210" spans="1:17" ht="12" customHeight="1" x14ac:dyDescent="0.15">
      <c r="A210" s="29">
        <v>2013</v>
      </c>
      <c r="B210" s="29">
        <v>609</v>
      </c>
      <c r="C210" s="34" t="s">
        <v>71</v>
      </c>
      <c r="D210" s="34"/>
      <c r="E210" s="34"/>
      <c r="F210" s="29">
        <v>25</v>
      </c>
      <c r="G210" s="38">
        <v>0.56999999999999995</v>
      </c>
      <c r="H210" s="38"/>
      <c r="I210" s="39"/>
      <c r="J210" s="38">
        <v>0.83</v>
      </c>
      <c r="K210" s="38"/>
      <c r="L210" s="38"/>
      <c r="M210" s="38"/>
      <c r="N210" s="38">
        <v>13.6</v>
      </c>
      <c r="O210" s="38"/>
      <c r="P210" s="38">
        <v>87.5</v>
      </c>
      <c r="Q210" s="38">
        <v>0</v>
      </c>
    </row>
    <row r="211" spans="1:17" ht="10.5" customHeight="1" x14ac:dyDescent="0.15">
      <c r="A211" s="29"/>
      <c r="B211" s="29"/>
      <c r="C211" s="32"/>
      <c r="D211" s="32"/>
      <c r="E211" s="32"/>
      <c r="F211" s="29"/>
      <c r="G211" s="38"/>
      <c r="H211" s="38"/>
      <c r="I211" s="39"/>
      <c r="J211" s="38"/>
      <c r="K211" s="38"/>
      <c r="L211" s="38"/>
      <c r="M211" s="38"/>
      <c r="N211" s="38"/>
      <c r="O211" s="38"/>
      <c r="P211" s="38"/>
      <c r="Q211" s="38"/>
    </row>
    <row r="212" spans="1:17" ht="13" x14ac:dyDescent="0.15">
      <c r="A212" s="24" t="s">
        <v>24</v>
      </c>
      <c r="B212" s="24"/>
      <c r="C212" s="24"/>
      <c r="D212" s="24"/>
      <c r="E212" s="24"/>
      <c r="F212" s="2">
        <f>F210+F208</f>
        <v>205</v>
      </c>
      <c r="G212" s="25">
        <f>G210+G208</f>
        <v>1.87</v>
      </c>
      <c r="H212" s="25"/>
      <c r="I212" s="25">
        <f>J210+J208</f>
        <v>0.83</v>
      </c>
      <c r="J212" s="25"/>
      <c r="K212" s="25"/>
      <c r="L212" s="25"/>
      <c r="M212" s="9"/>
      <c r="N212" s="25">
        <f>N210+N208</f>
        <v>39.6</v>
      </c>
      <c r="O212" s="25"/>
      <c r="P212" s="10">
        <f>P210+P208</f>
        <v>197.5</v>
      </c>
      <c r="Q212" s="10">
        <f>Q210+Q208</f>
        <v>0</v>
      </c>
    </row>
    <row r="213" spans="1:17" ht="13" x14ac:dyDescent="0.15">
      <c r="A213" s="26" t="s">
        <v>54</v>
      </c>
      <c r="B213" s="27"/>
      <c r="C213" s="27"/>
      <c r="D213" s="27"/>
      <c r="E213" s="28"/>
      <c r="F213" s="4">
        <f>F212+F206+F188+F184</f>
        <v>1184</v>
      </c>
      <c r="G213" s="25">
        <f>G212+G206+G188+G184</f>
        <v>38.299999999999997</v>
      </c>
      <c r="H213" s="25"/>
      <c r="I213" s="25">
        <f>I206+I188+I184</f>
        <v>45.739999999999995</v>
      </c>
      <c r="J213" s="25"/>
      <c r="K213" s="25"/>
      <c r="L213" s="25"/>
      <c r="M213" s="9"/>
      <c r="N213" s="25">
        <f>N206+N188+N184</f>
        <v>118.96999999999998</v>
      </c>
      <c r="O213" s="25"/>
      <c r="P213" s="3">
        <f>P206+P188+P184</f>
        <v>1041.92</v>
      </c>
      <c r="Q213" s="3">
        <f>Q212+Q206+Q188+Q184</f>
        <v>23.41</v>
      </c>
    </row>
  </sheetData>
  <mergeCells count="894">
    <mergeCell ref="Q139:Q140"/>
    <mergeCell ref="C140:E140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39:P140"/>
    <mergeCell ref="Q143:Q144"/>
    <mergeCell ref="C144:E144"/>
    <mergeCell ref="Q32:Q33"/>
    <mergeCell ref="C33:E33"/>
    <mergeCell ref="A92:A93"/>
    <mergeCell ref="B92:B93"/>
    <mergeCell ref="C92:E92"/>
    <mergeCell ref="F92:F93"/>
    <mergeCell ref="G92:H93"/>
    <mergeCell ref="I92:I93"/>
    <mergeCell ref="J92:M93"/>
    <mergeCell ref="N92:O93"/>
    <mergeCell ref="P92:P93"/>
    <mergeCell ref="Q92:Q93"/>
    <mergeCell ref="C93:E93"/>
    <mergeCell ref="A32:A33"/>
    <mergeCell ref="B32:B33"/>
    <mergeCell ref="C32:E32"/>
    <mergeCell ref="F32:F33"/>
    <mergeCell ref="G32:H33"/>
    <mergeCell ref="I32:I33"/>
    <mergeCell ref="J32:M33"/>
    <mergeCell ref="N32:O33"/>
    <mergeCell ref="P32:P33"/>
    <mergeCell ref="Q36:Q37"/>
    <mergeCell ref="C37:E37"/>
    <mergeCell ref="A36:A37"/>
    <mergeCell ref="B36:B37"/>
    <mergeCell ref="C36:E36"/>
    <mergeCell ref="F36:F37"/>
    <mergeCell ref="G36:H37"/>
    <mergeCell ref="I36:I37"/>
    <mergeCell ref="J36:M37"/>
    <mergeCell ref="N36:O37"/>
    <mergeCell ref="P36:P37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Q198:Q199"/>
    <mergeCell ref="C199:E199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P198:P199"/>
    <mergeCell ref="I149:I150"/>
    <mergeCell ref="J149:M150"/>
    <mergeCell ref="N149:O150"/>
    <mergeCell ref="P149:P150"/>
    <mergeCell ref="Q149:Q150"/>
    <mergeCell ref="C150:E150"/>
    <mergeCell ref="J147:M148"/>
    <mergeCell ref="N147:O148"/>
    <mergeCell ref="P147:P148"/>
    <mergeCell ref="Q147:Q148"/>
    <mergeCell ref="C148:E148"/>
    <mergeCell ref="I147:I148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I145:I146"/>
    <mergeCell ref="J145:M146"/>
    <mergeCell ref="N145:O146"/>
    <mergeCell ref="P145:P146"/>
    <mergeCell ref="Q145:Q146"/>
    <mergeCell ref="C146:E146"/>
    <mergeCell ref="A145:A146"/>
    <mergeCell ref="B145:B146"/>
    <mergeCell ref="C145:E145"/>
    <mergeCell ref="F145:F146"/>
    <mergeCell ref="G145:H146"/>
    <mergeCell ref="N141:O142"/>
    <mergeCell ref="P141:P142"/>
    <mergeCell ref="Q141:Q142"/>
    <mergeCell ref="C142:E142"/>
    <mergeCell ref="A141:A142"/>
    <mergeCell ref="B141:B142"/>
    <mergeCell ref="C141:E141"/>
    <mergeCell ref="F141:F142"/>
    <mergeCell ref="G141:H142"/>
    <mergeCell ref="A213:E213"/>
    <mergeCell ref="G213:H213"/>
    <mergeCell ref="I213:L213"/>
    <mergeCell ref="N213:O213"/>
    <mergeCell ref="A135:A136"/>
    <mergeCell ref="B135:B136"/>
    <mergeCell ref="C135:E135"/>
    <mergeCell ref="F135:F136"/>
    <mergeCell ref="G135:H136"/>
    <mergeCell ref="I135:I136"/>
    <mergeCell ref="A207:Q207"/>
    <mergeCell ref="N208:O209"/>
    <mergeCell ref="P208:P209"/>
    <mergeCell ref="A206:E206"/>
    <mergeCell ref="G206:H206"/>
    <mergeCell ref="I206:L206"/>
    <mergeCell ref="N206:O206"/>
    <mergeCell ref="J204:M205"/>
    <mergeCell ref="N204:O205"/>
    <mergeCell ref="P204:P205"/>
    <mergeCell ref="Q204:Q205"/>
    <mergeCell ref="C205:E205"/>
    <mergeCell ref="A204:A205"/>
    <mergeCell ref="B204:B205"/>
    <mergeCell ref="P210:P211"/>
    <mergeCell ref="Q210:Q211"/>
    <mergeCell ref="C211:E211"/>
    <mergeCell ref="A212:E212"/>
    <mergeCell ref="G212:H212"/>
    <mergeCell ref="I212:L212"/>
    <mergeCell ref="N212:O212"/>
    <mergeCell ref="Q208:Q209"/>
    <mergeCell ref="C209:E209"/>
    <mergeCell ref="A210:A211"/>
    <mergeCell ref="B210:B211"/>
    <mergeCell ref="C210:E210"/>
    <mergeCell ref="F210:F211"/>
    <mergeCell ref="G210:H211"/>
    <mergeCell ref="I210:I211"/>
    <mergeCell ref="J210:M211"/>
    <mergeCell ref="N210:O211"/>
    <mergeCell ref="A208:A209"/>
    <mergeCell ref="B208:B209"/>
    <mergeCell ref="C208:E208"/>
    <mergeCell ref="F208:F209"/>
    <mergeCell ref="G208:H209"/>
    <mergeCell ref="I208:I209"/>
    <mergeCell ref="J208:M209"/>
    <mergeCell ref="Q200:Q201"/>
    <mergeCell ref="C201:E201"/>
    <mergeCell ref="A202:A203"/>
    <mergeCell ref="B202:B203"/>
    <mergeCell ref="C202:E202"/>
    <mergeCell ref="F202:F203"/>
    <mergeCell ref="G202:H203"/>
    <mergeCell ref="C204:E204"/>
    <mergeCell ref="F204:F205"/>
    <mergeCell ref="G204:H205"/>
    <mergeCell ref="I204:I205"/>
    <mergeCell ref="I202:I203"/>
    <mergeCell ref="J202:M203"/>
    <mergeCell ref="N202:O203"/>
    <mergeCell ref="P202:P203"/>
    <mergeCell ref="Q202:Q203"/>
    <mergeCell ref="C203:E203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P200:P201"/>
    <mergeCell ref="Q192:Q193"/>
    <mergeCell ref="C193:E193"/>
    <mergeCell ref="A196:A197"/>
    <mergeCell ref="B196:B197"/>
    <mergeCell ref="C196:E196"/>
    <mergeCell ref="F196:F197"/>
    <mergeCell ref="G196:H197"/>
    <mergeCell ref="I196:I197"/>
    <mergeCell ref="J196:M197"/>
    <mergeCell ref="N196:O197"/>
    <mergeCell ref="P196:P197"/>
    <mergeCell ref="Q196:Q197"/>
    <mergeCell ref="C197:E197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Q186:Q187"/>
    <mergeCell ref="C187:E187"/>
    <mergeCell ref="A188:E188"/>
    <mergeCell ref="G188:H188"/>
    <mergeCell ref="I188:L188"/>
    <mergeCell ref="N188:O188"/>
    <mergeCell ref="A185:Q185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B182:B183"/>
    <mergeCell ref="C182:E182"/>
    <mergeCell ref="F182:F183"/>
    <mergeCell ref="G182:H183"/>
    <mergeCell ref="I182:I183"/>
    <mergeCell ref="I180:I181"/>
    <mergeCell ref="J180:M181"/>
    <mergeCell ref="N180:O181"/>
    <mergeCell ref="P180:P181"/>
    <mergeCell ref="Q180:Q181"/>
    <mergeCell ref="C181:E181"/>
    <mergeCell ref="J178:M179"/>
    <mergeCell ref="N178:O179"/>
    <mergeCell ref="P178:P179"/>
    <mergeCell ref="Q178:Q179"/>
    <mergeCell ref="C179:E179"/>
    <mergeCell ref="I178:I179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G178:H179"/>
    <mergeCell ref="I176:I177"/>
    <mergeCell ref="J176:M177"/>
    <mergeCell ref="N176:O177"/>
    <mergeCell ref="P176:P177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G176:H177"/>
    <mergeCell ref="E168:G168"/>
    <mergeCell ref="D169:J169"/>
    <mergeCell ref="B171:P171"/>
    <mergeCell ref="A173:A174"/>
    <mergeCell ref="B173:B174"/>
    <mergeCell ref="C173:E174"/>
    <mergeCell ref="F173:F174"/>
    <mergeCell ref="G173:N173"/>
    <mergeCell ref="O173:P174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I163:I164"/>
    <mergeCell ref="J163:M164"/>
    <mergeCell ref="N163:O164"/>
    <mergeCell ref="P163:P164"/>
    <mergeCell ref="Q163:Q164"/>
    <mergeCell ref="C164:E164"/>
    <mergeCell ref="J161:M162"/>
    <mergeCell ref="N161:O162"/>
    <mergeCell ref="P161:P162"/>
    <mergeCell ref="Q161:Q162"/>
    <mergeCell ref="C162:E162"/>
    <mergeCell ref="A163:A164"/>
    <mergeCell ref="B163:B164"/>
    <mergeCell ref="C163:E163"/>
    <mergeCell ref="F163:F164"/>
    <mergeCell ref="G163:H164"/>
    <mergeCell ref="A161:A162"/>
    <mergeCell ref="B161:B162"/>
    <mergeCell ref="C161:E161"/>
    <mergeCell ref="F161:F162"/>
    <mergeCell ref="G161:H162"/>
    <mergeCell ref="I161:I162"/>
    <mergeCell ref="I159:I160"/>
    <mergeCell ref="J159:M160"/>
    <mergeCell ref="N159:O160"/>
    <mergeCell ref="P159:P160"/>
    <mergeCell ref="Q159:Q160"/>
    <mergeCell ref="C160:E160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5:I156"/>
    <mergeCell ref="J155:M156"/>
    <mergeCell ref="N155:O156"/>
    <mergeCell ref="P155:P156"/>
    <mergeCell ref="Q155:Q156"/>
    <mergeCell ref="C156:E156"/>
    <mergeCell ref="J153:M154"/>
    <mergeCell ref="N153:O154"/>
    <mergeCell ref="P153:P154"/>
    <mergeCell ref="Q153:Q154"/>
    <mergeCell ref="C154:E154"/>
    <mergeCell ref="I153:I154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A134:Q134"/>
    <mergeCell ref="A151:E151"/>
    <mergeCell ref="G151:H151"/>
    <mergeCell ref="I151:L151"/>
    <mergeCell ref="N151:O151"/>
    <mergeCell ref="A152:Q152"/>
    <mergeCell ref="J135:M136"/>
    <mergeCell ref="N135:O136"/>
    <mergeCell ref="P135:P136"/>
    <mergeCell ref="Q135:Q136"/>
    <mergeCell ref="I137:I138"/>
    <mergeCell ref="J137:M138"/>
    <mergeCell ref="N137:O138"/>
    <mergeCell ref="P137:P138"/>
    <mergeCell ref="Q137:Q138"/>
    <mergeCell ref="C138:E138"/>
    <mergeCell ref="C136:E136"/>
    <mergeCell ref="A137:A138"/>
    <mergeCell ref="B137:B138"/>
    <mergeCell ref="C137:E137"/>
    <mergeCell ref="F137:F138"/>
    <mergeCell ref="G137:H138"/>
    <mergeCell ref="I141:I142"/>
    <mergeCell ref="J141:M142"/>
    <mergeCell ref="Q131:Q132"/>
    <mergeCell ref="C132:E132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B127:B128"/>
    <mergeCell ref="C127:E127"/>
    <mergeCell ref="F127:F128"/>
    <mergeCell ref="G127:H128"/>
    <mergeCell ref="I127:I128"/>
    <mergeCell ref="I125:I126"/>
    <mergeCell ref="J125:M126"/>
    <mergeCell ref="N125:O126"/>
    <mergeCell ref="P125:P126"/>
    <mergeCell ref="Q125:Q126"/>
    <mergeCell ref="C126:E126"/>
    <mergeCell ref="J123:M124"/>
    <mergeCell ref="N123:O124"/>
    <mergeCell ref="P123:P124"/>
    <mergeCell ref="Q123:Q124"/>
    <mergeCell ref="C124:E124"/>
    <mergeCell ref="I123:I124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I121:I122"/>
    <mergeCell ref="J121:M122"/>
    <mergeCell ref="N121:O122"/>
    <mergeCell ref="P121:P122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B116:P116"/>
    <mergeCell ref="A118:A119"/>
    <mergeCell ref="B118:B119"/>
    <mergeCell ref="C118:E119"/>
    <mergeCell ref="F118:F119"/>
    <mergeCell ref="G118:N118"/>
    <mergeCell ref="O118:P119"/>
    <mergeCell ref="B111:E111"/>
    <mergeCell ref="G111:H111"/>
    <mergeCell ref="I111:L111"/>
    <mergeCell ref="N111:O111"/>
    <mergeCell ref="E113:G113"/>
    <mergeCell ref="D114:J114"/>
    <mergeCell ref="A110:E110"/>
    <mergeCell ref="G110:H110"/>
    <mergeCell ref="I110:L110"/>
    <mergeCell ref="N110:O110"/>
    <mergeCell ref="Q106:Q107"/>
    <mergeCell ref="C107:E107"/>
    <mergeCell ref="A108:A109"/>
    <mergeCell ref="B108:B109"/>
    <mergeCell ref="C108:E108"/>
    <mergeCell ref="F108:F109"/>
    <mergeCell ref="G108:H109"/>
    <mergeCell ref="I108:I109"/>
    <mergeCell ref="J108:M109"/>
    <mergeCell ref="N108:O109"/>
    <mergeCell ref="A104:E104"/>
    <mergeCell ref="G104:H104"/>
    <mergeCell ref="I104:L104"/>
    <mergeCell ref="N104:O104"/>
    <mergeCell ref="J102:M103"/>
    <mergeCell ref="N102:O103"/>
    <mergeCell ref="P102:P103"/>
    <mergeCell ref="P108:P109"/>
    <mergeCell ref="Q108:Q109"/>
    <mergeCell ref="C109:E109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2:Q103"/>
    <mergeCell ref="C103:E103"/>
    <mergeCell ref="A102:A103"/>
    <mergeCell ref="B102:B103"/>
    <mergeCell ref="C102:E102"/>
    <mergeCell ref="F102:F103"/>
    <mergeCell ref="G102:H103"/>
    <mergeCell ref="I102:I103"/>
    <mergeCell ref="A98:A99"/>
    <mergeCell ref="B98:B99"/>
    <mergeCell ref="C98:E98"/>
    <mergeCell ref="F98:F99"/>
    <mergeCell ref="G98:H99"/>
    <mergeCell ref="I98:I99"/>
    <mergeCell ref="A100:A101"/>
    <mergeCell ref="B100:B101"/>
    <mergeCell ref="C100:E100"/>
    <mergeCell ref="F100:F101"/>
    <mergeCell ref="G100:H101"/>
    <mergeCell ref="I100:I101"/>
    <mergeCell ref="J100:M101"/>
    <mergeCell ref="A94:A95"/>
    <mergeCell ref="B94:B95"/>
    <mergeCell ref="Q98:Q99"/>
    <mergeCell ref="C99:E99"/>
    <mergeCell ref="N100:O101"/>
    <mergeCell ref="P100:P101"/>
    <mergeCell ref="Q100:Q101"/>
    <mergeCell ref="C101:E101"/>
    <mergeCell ref="J98:M99"/>
    <mergeCell ref="N98:O99"/>
    <mergeCell ref="P98:P99"/>
    <mergeCell ref="A96:A97"/>
    <mergeCell ref="B96:B97"/>
    <mergeCell ref="C96:E96"/>
    <mergeCell ref="F96:F97"/>
    <mergeCell ref="G96:H97"/>
    <mergeCell ref="I96:I97"/>
    <mergeCell ref="J96:M97"/>
    <mergeCell ref="N96:O97"/>
    <mergeCell ref="P96:P97"/>
    <mergeCell ref="Q96:Q97"/>
    <mergeCell ref="C97:E97"/>
    <mergeCell ref="Q90:Q91"/>
    <mergeCell ref="C91:E91"/>
    <mergeCell ref="C94:E94"/>
    <mergeCell ref="F94:F95"/>
    <mergeCell ref="G94:H95"/>
    <mergeCell ref="I94:I95"/>
    <mergeCell ref="J94:M95"/>
    <mergeCell ref="N94:O95"/>
    <mergeCell ref="P94:P95"/>
    <mergeCell ref="Q94:Q95"/>
    <mergeCell ref="C95:E95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Q88:Q89"/>
    <mergeCell ref="C89:E89"/>
    <mergeCell ref="Q84:Q85"/>
    <mergeCell ref="C85:E85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I84:I85"/>
    <mergeCell ref="J84:M85"/>
    <mergeCell ref="N84:O85"/>
    <mergeCell ref="P84:P85"/>
    <mergeCell ref="A82:E82"/>
    <mergeCell ref="G82:H82"/>
    <mergeCell ref="I82:L82"/>
    <mergeCell ref="N82:O82"/>
    <mergeCell ref="A80:A81"/>
    <mergeCell ref="B80:B81"/>
    <mergeCell ref="C80:E80"/>
    <mergeCell ref="F80:F81"/>
    <mergeCell ref="G80:H81"/>
    <mergeCell ref="I80:I81"/>
    <mergeCell ref="Q78:Q79"/>
    <mergeCell ref="C79:E79"/>
    <mergeCell ref="J76:M77"/>
    <mergeCell ref="N76:O77"/>
    <mergeCell ref="P76:P77"/>
    <mergeCell ref="Q76:Q77"/>
    <mergeCell ref="C77:E77"/>
    <mergeCell ref="I76:I77"/>
    <mergeCell ref="J80:M81"/>
    <mergeCell ref="N80:O81"/>
    <mergeCell ref="P80:P81"/>
    <mergeCell ref="Q80:Q81"/>
    <mergeCell ref="C81:E81"/>
    <mergeCell ref="A71:A72"/>
    <mergeCell ref="B71:B72"/>
    <mergeCell ref="C71:E72"/>
    <mergeCell ref="F71:F72"/>
    <mergeCell ref="G71:N71"/>
    <mergeCell ref="O71:P72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I78:I79"/>
    <mergeCell ref="J78:M79"/>
    <mergeCell ref="N78:O79"/>
    <mergeCell ref="P78:P79"/>
    <mergeCell ref="D67:J67"/>
    <mergeCell ref="B69:P69"/>
    <mergeCell ref="B59:E59"/>
    <mergeCell ref="G59:H59"/>
    <mergeCell ref="I59:L59"/>
    <mergeCell ref="N59:O59"/>
    <mergeCell ref="L61:R61"/>
    <mergeCell ref="L62:R62"/>
    <mergeCell ref="I74:I75"/>
    <mergeCell ref="J74:M75"/>
    <mergeCell ref="N74:O75"/>
    <mergeCell ref="P74:P75"/>
    <mergeCell ref="Q74:Q75"/>
    <mergeCell ref="C75:E75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I54:I55"/>
    <mergeCell ref="J54:M55"/>
    <mergeCell ref="N54:O55"/>
    <mergeCell ref="N56:O57"/>
    <mergeCell ref="P56:P57"/>
    <mergeCell ref="L63:R63"/>
    <mergeCell ref="L64:R64"/>
    <mergeCell ref="L65:R65"/>
    <mergeCell ref="E66:G66"/>
    <mergeCell ref="J52:M53"/>
    <mergeCell ref="N52:O53"/>
    <mergeCell ref="P52:P53"/>
    <mergeCell ref="Q52:Q53"/>
    <mergeCell ref="C53:E53"/>
    <mergeCell ref="A58:E58"/>
    <mergeCell ref="G58:H58"/>
    <mergeCell ref="I58:L58"/>
    <mergeCell ref="N58:O58"/>
    <mergeCell ref="P54:P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A54:A55"/>
    <mergeCell ref="B54:B55"/>
    <mergeCell ref="C54:E54"/>
    <mergeCell ref="F54:F55"/>
    <mergeCell ref="G54:H55"/>
    <mergeCell ref="A48:A49"/>
    <mergeCell ref="B48:B49"/>
    <mergeCell ref="C48:E48"/>
    <mergeCell ref="F48:F49"/>
    <mergeCell ref="G48:H49"/>
    <mergeCell ref="I48:I49"/>
    <mergeCell ref="J48:M49"/>
    <mergeCell ref="N48:O49"/>
    <mergeCell ref="Q56:Q57"/>
    <mergeCell ref="C57:E57"/>
    <mergeCell ref="P48:P49"/>
    <mergeCell ref="Q48:Q49"/>
    <mergeCell ref="C49:E49"/>
    <mergeCell ref="A50:E50"/>
    <mergeCell ref="G50:H50"/>
    <mergeCell ref="I50:L50"/>
    <mergeCell ref="N50:O50"/>
    <mergeCell ref="A51:Q51"/>
    <mergeCell ref="A52:A53"/>
    <mergeCell ref="B52:B53"/>
    <mergeCell ref="C52:E52"/>
    <mergeCell ref="F52:F53"/>
    <mergeCell ref="G52:H53"/>
    <mergeCell ref="I52:I53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P34:P35"/>
    <mergeCell ref="Q34:Q35"/>
    <mergeCell ref="C35:E35"/>
    <mergeCell ref="A34:A35"/>
    <mergeCell ref="B34:B35"/>
    <mergeCell ref="C34:E34"/>
    <mergeCell ref="F34:F35"/>
    <mergeCell ref="G34:H35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I40:I41"/>
    <mergeCell ref="J40:M41"/>
    <mergeCell ref="N40:O41"/>
    <mergeCell ref="P40:P41"/>
    <mergeCell ref="Q40:Q41"/>
    <mergeCell ref="C41:E41"/>
    <mergeCell ref="P30:P31"/>
    <mergeCell ref="Q30:Q31"/>
    <mergeCell ref="C31:E31"/>
    <mergeCell ref="Q28:Q29"/>
    <mergeCell ref="C29:E29"/>
    <mergeCell ref="A30:A31"/>
    <mergeCell ref="B30:B31"/>
    <mergeCell ref="C30:E30"/>
    <mergeCell ref="F30:F31"/>
    <mergeCell ref="G30:H31"/>
    <mergeCell ref="I30:I31"/>
    <mergeCell ref="J30:M31"/>
    <mergeCell ref="N30:O31"/>
    <mergeCell ref="G28:H29"/>
    <mergeCell ref="I28:I29"/>
    <mergeCell ref="J28:M29"/>
    <mergeCell ref="N28:O29"/>
    <mergeCell ref="P28:P29"/>
    <mergeCell ref="F28:F29"/>
    <mergeCell ref="Q24:Q25"/>
    <mergeCell ref="C25:E25"/>
    <mergeCell ref="A26:E26"/>
    <mergeCell ref="G26:H26"/>
    <mergeCell ref="I26:L26"/>
    <mergeCell ref="N26:O26"/>
    <mergeCell ref="A24:A25"/>
    <mergeCell ref="B24:B25"/>
    <mergeCell ref="C24:E24"/>
    <mergeCell ref="F24:F25"/>
    <mergeCell ref="G24:H25"/>
    <mergeCell ref="I24:I25"/>
    <mergeCell ref="J24:M25"/>
    <mergeCell ref="A16:A17"/>
    <mergeCell ref="B16:B17"/>
    <mergeCell ref="C16:E16"/>
    <mergeCell ref="F16:F17"/>
    <mergeCell ref="G16:H17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I20:I21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N24:O25"/>
    <mergeCell ref="I34:I35"/>
    <mergeCell ref="J34:M35"/>
    <mergeCell ref="N34:O35"/>
    <mergeCell ref="J38:M39"/>
    <mergeCell ref="A18:A19"/>
    <mergeCell ref="B18:B19"/>
    <mergeCell ref="C18:E18"/>
    <mergeCell ref="F18:F19"/>
    <mergeCell ref="G18:H19"/>
    <mergeCell ref="A23:Q23"/>
    <mergeCell ref="P18:P19"/>
    <mergeCell ref="Q18:Q19"/>
    <mergeCell ref="C19:E19"/>
    <mergeCell ref="A22:E22"/>
    <mergeCell ref="G22:H22"/>
    <mergeCell ref="I22:L22"/>
    <mergeCell ref="N22:O22"/>
    <mergeCell ref="P24:P25"/>
    <mergeCell ref="A27:Q27"/>
    <mergeCell ref="A28:A29"/>
    <mergeCell ref="B28:B29"/>
    <mergeCell ref="C28:E28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L1:R1"/>
    <mergeCell ref="L2:R2"/>
    <mergeCell ref="L3:R3"/>
    <mergeCell ref="L4:R4"/>
    <mergeCell ref="L5:R5"/>
    <mergeCell ref="E6:G6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2026-06-16T17:00:14Z</dcterms:modified>
</cp:coreProperties>
</file>