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5C1C3CC-718D-7842-ACF0-9CD5C44363E9}" xr6:coauthVersionLast="47" xr6:coauthVersionMax="47" xr10:uidLastSave="{00000000-0000-0000-0000-000000000000}"/>
  <bookViews>
    <workbookView xWindow="680" yWindow="1100" windowWidth="27840" windowHeight="16240" xr2:uid="{D50DC28B-0820-4A42-B4C1-DE91E197AA74}"/>
  </bookViews>
  <sheets>
    <sheet name="25.0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3" i="1" s="1"/>
  <c r="G26" i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<sst xmlns="http://schemas.openxmlformats.org/spreadsheetml/2006/main" count="329" uniqueCount="76">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</sst>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4B50DFF5-0524-324B-8D6C-97597E4DD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7821-48BA-3244-AFAB-D57D31092BBC}">
  <dimension ref="A1:R225"/>
  <sheetViews>
    <sheetView tabSelected="1" workbookViewId="0">
      <selection activeCell="F175" sqref="F175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74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56</v>
      </c>
      <c r="F6" s="31"/>
      <c r="G6" s="31"/>
    </row>
    <row r="7" spans="1:18" ht="14" customHeight="1" x14ac:dyDescent="0.15">
      <c r="D7" s="30">
        <v>46078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54</v>
      </c>
      <c r="B11" s="28" t="s">
        <v>53</v>
      </c>
      <c r="C11" s="28" t="s">
        <v>52</v>
      </c>
      <c r="D11" s="28"/>
      <c r="E11" s="28"/>
      <c r="F11" s="28" t="s">
        <v>51</v>
      </c>
      <c r="G11" s="28" t="s">
        <v>50</v>
      </c>
      <c r="H11" s="28"/>
      <c r="I11" s="28"/>
      <c r="J11" s="28"/>
      <c r="K11" s="28"/>
      <c r="L11" s="28"/>
      <c r="M11" s="28"/>
      <c r="N11" s="28"/>
      <c r="O11" s="28" t="s">
        <v>49</v>
      </c>
      <c r="P11" s="28"/>
      <c r="Q11" s="28" t="s">
        <v>48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47</v>
      </c>
      <c r="H12" s="28"/>
      <c r="I12" s="28" t="s">
        <v>46</v>
      </c>
      <c r="J12" s="28"/>
      <c r="K12" s="28"/>
      <c r="L12" s="28"/>
      <c r="M12" s="28" t="s">
        <v>45</v>
      </c>
      <c r="N12" s="28"/>
      <c r="O12" s="28"/>
      <c r="P12" s="28"/>
      <c r="Q12" s="28"/>
    </row>
    <row r="13" spans="1:18" ht="14" customHeight="1" x14ac:dyDescent="0.15">
      <c r="A13" s="22" t="s">
        <v>44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14</v>
      </c>
      <c r="B14" s="14">
        <v>266</v>
      </c>
      <c r="C14" s="16" t="s">
        <v>43</v>
      </c>
      <c r="D14" s="16"/>
      <c r="E14" s="16"/>
      <c r="F14" s="14" t="s">
        <v>42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41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28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42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68</v>
      </c>
      <c r="G40" s="17" t="s">
        <v>67</v>
      </c>
      <c r="H40" s="17"/>
      <c r="I40" s="18"/>
      <c r="J40" s="17" t="s">
        <v>66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4" t="s">
        <v>1</v>
      </c>
      <c r="B52" s="43"/>
      <c r="C52" s="43"/>
      <c r="D52" s="43"/>
      <c r="E52" s="42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1"/>
      <c r="K52" s="41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3" t="s">
        <v>14</v>
      </c>
      <c r="B54" s="19">
        <v>297</v>
      </c>
      <c r="C54" s="21" t="s">
        <v>62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2"/>
      <c r="B55" s="19"/>
      <c r="C55" s="20" t="s">
        <v>61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60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59</v>
      </c>
      <c r="C60" s="21" t="s">
        <v>58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57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7" t="s">
        <v>65</v>
      </c>
      <c r="B63" s="36"/>
      <c r="C63" s="35"/>
      <c r="D63" s="35"/>
      <c r="E63" s="34"/>
      <c r="F63" s="10">
        <f>F62+F52+F44+F26+F22</f>
        <v>1832</v>
      </c>
      <c r="G63" s="3">
        <f>G62+G52+G44+G26+G22</f>
        <v>47.830000000000005</v>
      </c>
      <c r="H63" s="3"/>
      <c r="I63" s="3">
        <f>I62+I52+I44+I26+I22</f>
        <v>76.73</v>
      </c>
      <c r="J63" s="3"/>
      <c r="K63" s="3"/>
      <c r="L63" s="3"/>
      <c r="M63" s="4"/>
      <c r="N63" s="3">
        <f>N62+N52+N44+N26+N22</f>
        <v>238.24</v>
      </c>
      <c r="O63" s="3"/>
      <c r="P63" s="9">
        <f>P62+P52+P44+P26+P22</f>
        <v>1613.83</v>
      </c>
      <c r="Q63" s="9">
        <f>Q62+Q51+Q44+Q26+Q22</f>
        <v>62.050000000000004</v>
      </c>
    </row>
    <row r="65" spans="1:18" ht="12.75" customHeight="1" x14ac:dyDescent="0.15">
      <c r="L65" s="60" t="s">
        <v>74</v>
      </c>
      <c r="M65" s="60"/>
      <c r="N65" s="60"/>
      <c r="O65" s="60"/>
      <c r="P65" s="60"/>
      <c r="Q65" s="60"/>
      <c r="R65" s="60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1" t="s">
        <v>56</v>
      </c>
      <c r="F70" s="31"/>
      <c r="G70" s="31"/>
    </row>
    <row r="71" spans="1:18" ht="16" x14ac:dyDescent="0.15">
      <c r="D71" s="30">
        <v>46078</v>
      </c>
      <c r="E71" s="30"/>
      <c r="F71" s="30"/>
      <c r="G71" s="30"/>
      <c r="H71" s="30"/>
      <c r="I71" s="30"/>
      <c r="J71" s="30"/>
    </row>
    <row r="73" spans="1:18" ht="18" x14ac:dyDescent="0.15">
      <c r="B73" s="29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5" spans="1:18" ht="12" x14ac:dyDescent="0.15">
      <c r="A75" s="28" t="s">
        <v>54</v>
      </c>
      <c r="B75" s="28" t="s">
        <v>53</v>
      </c>
      <c r="C75" s="28" t="s">
        <v>52</v>
      </c>
      <c r="D75" s="28"/>
      <c r="E75" s="28"/>
      <c r="F75" s="28" t="s">
        <v>51</v>
      </c>
      <c r="G75" s="28" t="s">
        <v>50</v>
      </c>
      <c r="H75" s="28"/>
      <c r="I75" s="28"/>
      <c r="J75" s="28"/>
      <c r="K75" s="28"/>
      <c r="L75" s="28"/>
      <c r="M75" s="28"/>
      <c r="N75" s="28"/>
      <c r="O75" s="28" t="s">
        <v>49</v>
      </c>
      <c r="P75" s="28"/>
      <c r="Q75" s="28" t="s">
        <v>48</v>
      </c>
    </row>
    <row r="76" spans="1:18" ht="12" x14ac:dyDescent="0.15">
      <c r="A76" s="28"/>
      <c r="B76" s="28"/>
      <c r="C76" s="28"/>
      <c r="D76" s="28"/>
      <c r="E76" s="28"/>
      <c r="F76" s="28"/>
      <c r="G76" s="28" t="s">
        <v>47</v>
      </c>
      <c r="H76" s="28"/>
      <c r="I76" s="28" t="s">
        <v>46</v>
      </c>
      <c r="J76" s="28"/>
      <c r="K76" s="28"/>
      <c r="L76" s="28"/>
      <c r="M76" s="28" t="s">
        <v>45</v>
      </c>
      <c r="N76" s="28"/>
      <c r="O76" s="28"/>
      <c r="P76" s="28"/>
      <c r="Q76" s="28"/>
    </row>
    <row r="77" spans="1:18" ht="14" x14ac:dyDescent="0.15">
      <c r="A77" s="22" t="s">
        <v>44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4" t="s">
        <v>14</v>
      </c>
      <c r="B78" s="14">
        <v>266</v>
      </c>
      <c r="C78" s="16" t="s">
        <v>43</v>
      </c>
      <c r="D78" s="16"/>
      <c r="E78" s="16"/>
      <c r="F78" s="14" t="s">
        <v>42</v>
      </c>
      <c r="G78" s="12">
        <v>5.26</v>
      </c>
      <c r="H78" s="12"/>
      <c r="I78" s="13"/>
      <c r="J78" s="12">
        <v>11.66</v>
      </c>
      <c r="K78" s="12"/>
      <c r="L78" s="12"/>
      <c r="M78" s="12"/>
      <c r="N78" s="12">
        <v>25</v>
      </c>
      <c r="O78" s="12"/>
      <c r="P78" s="12">
        <v>226.2</v>
      </c>
      <c r="Q78" s="12">
        <v>1.32</v>
      </c>
    </row>
    <row r="79" spans="1:18" ht="14.25" customHeight="1" x14ac:dyDescent="0.15">
      <c r="A79" s="14"/>
      <c r="B79" s="14"/>
      <c r="C79" s="27" t="s">
        <v>41</v>
      </c>
      <c r="D79" s="27"/>
      <c r="E79" s="27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410</v>
      </c>
      <c r="G86" s="3">
        <f>G84+G82+G80+G78</f>
        <v>11.67</v>
      </c>
      <c r="H86" s="3"/>
      <c r="I86" s="3">
        <f>J84+J82+J80+J78</f>
        <v>20.52</v>
      </c>
      <c r="J86" s="3"/>
      <c r="K86" s="3"/>
      <c r="L86" s="3"/>
      <c r="M86" s="4"/>
      <c r="N86" s="3">
        <f>N84+N82+N80+N78</f>
        <v>66.039999999999992</v>
      </c>
      <c r="O86" s="3"/>
      <c r="P86" s="9">
        <f>P84+P82+P80+P78</f>
        <v>496.2</v>
      </c>
      <c r="Q86" s="9">
        <f>Q84+Q82+Q80+Q78</f>
        <v>2.8200000000000003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3" t="s">
        <v>14</v>
      </c>
      <c r="B88" s="33">
        <v>538</v>
      </c>
      <c r="C88" s="59" t="s">
        <v>31</v>
      </c>
      <c r="D88" s="58"/>
      <c r="E88" s="57"/>
      <c r="F88" s="33">
        <v>120</v>
      </c>
      <c r="G88" s="54">
        <v>0.42</v>
      </c>
      <c r="H88" s="53"/>
      <c r="I88" s="56"/>
      <c r="J88" s="54">
        <v>0.18</v>
      </c>
      <c r="K88" s="55"/>
      <c r="L88" s="55"/>
      <c r="M88" s="53"/>
      <c r="N88" s="54">
        <v>13.7</v>
      </c>
      <c r="O88" s="53"/>
      <c r="P88" s="52">
        <v>58.2</v>
      </c>
      <c r="Q88" s="52">
        <v>42</v>
      </c>
    </row>
    <row r="89" spans="1:17" ht="10.5" customHeight="1" x14ac:dyDescent="0.15">
      <c r="A89" s="32"/>
      <c r="B89" s="32"/>
      <c r="C89" s="51" t="s">
        <v>30</v>
      </c>
      <c r="D89" s="20"/>
      <c r="E89" s="50"/>
      <c r="F89" s="32"/>
      <c r="G89" s="47"/>
      <c r="H89" s="46"/>
      <c r="I89" s="49"/>
      <c r="J89" s="47"/>
      <c r="K89" s="48"/>
      <c r="L89" s="48"/>
      <c r="M89" s="46"/>
      <c r="N89" s="47"/>
      <c r="O89" s="46"/>
      <c r="P89" s="45"/>
      <c r="Q89" s="45"/>
    </row>
    <row r="90" spans="1:17" ht="12" customHeight="1" x14ac:dyDescent="0.15">
      <c r="A90" s="44" t="s">
        <v>1</v>
      </c>
      <c r="B90" s="43"/>
      <c r="C90" s="43"/>
      <c r="D90" s="43"/>
      <c r="E90" s="42"/>
      <c r="F90" s="10">
        <f>F88</f>
        <v>120</v>
      </c>
      <c r="G90" s="26">
        <f>G88</f>
        <v>0.42</v>
      </c>
      <c r="H90" s="25"/>
      <c r="I90" s="26">
        <f>J88</f>
        <v>0.18</v>
      </c>
      <c r="J90" s="41"/>
      <c r="K90" s="41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40" t="s">
        <v>29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8"/>
    </row>
    <row r="92" spans="1:17" ht="12" customHeight="1" x14ac:dyDescent="0.15">
      <c r="A92" s="14">
        <v>2013</v>
      </c>
      <c r="B92" s="14">
        <v>124</v>
      </c>
      <c r="C92" s="16" t="s">
        <v>28</v>
      </c>
      <c r="D92" s="16"/>
      <c r="E92" s="16"/>
      <c r="F92" s="14">
        <v>40</v>
      </c>
      <c r="G92" s="12">
        <v>0.76</v>
      </c>
      <c r="H92" s="12"/>
      <c r="I92" s="13"/>
      <c r="J92" s="12">
        <v>3.56</v>
      </c>
      <c r="K92" s="12"/>
      <c r="L92" s="12"/>
      <c r="M92" s="12"/>
      <c r="N92" s="12">
        <v>3.08</v>
      </c>
      <c r="O92" s="12"/>
      <c r="P92" s="12">
        <v>47.6</v>
      </c>
      <c r="Q92" s="12">
        <v>1.52</v>
      </c>
    </row>
    <row r="93" spans="1:17" ht="10.5" customHeight="1" x14ac:dyDescent="0.15">
      <c r="A93" s="14"/>
      <c r="B93" s="14"/>
      <c r="C93" s="15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42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68</v>
      </c>
      <c r="G104" s="17" t="s">
        <v>67</v>
      </c>
      <c r="H104" s="17"/>
      <c r="I104" s="18"/>
      <c r="J104" s="17" t="s">
        <v>66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672</v>
      </c>
      <c r="G108" s="3">
        <f>G106+G104+G102+G100+G98++G96+G94+G92</f>
        <v>17.059999999999999</v>
      </c>
      <c r="H108" s="3"/>
      <c r="I108" s="3">
        <f>J106+J104+J102+J100+J98+J96+J94+J92</f>
        <v>26.66</v>
      </c>
      <c r="J108" s="3"/>
      <c r="K108" s="3"/>
      <c r="L108" s="3"/>
      <c r="M108" s="4"/>
      <c r="N108" s="3">
        <f>N106+N104+N102+N100+N98+N96+N94+N92</f>
        <v>64.960000000000008</v>
      </c>
      <c r="O108" s="3"/>
      <c r="P108" s="9">
        <f>P106+P104+P102+P100+P98+P96+P94+P92</f>
        <v>485</v>
      </c>
      <c r="Q108" s="9">
        <f>Q106+Q104+Q102+Q100+Q98+Q96+Q94+Q92</f>
        <v>22.7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7" t="s">
        <v>65</v>
      </c>
      <c r="B117" s="36"/>
      <c r="C117" s="35"/>
      <c r="D117" s="35"/>
      <c r="E117" s="34"/>
      <c r="F117" s="10">
        <f>F115+F108+F90+F86</f>
        <v>1202</v>
      </c>
      <c r="G117" s="3">
        <f>G115+G108+G90+G86</f>
        <v>29.15</v>
      </c>
      <c r="H117" s="3"/>
      <c r="I117" s="3">
        <f>I115+I108+I90+I86</f>
        <v>47.36</v>
      </c>
      <c r="J117" s="3"/>
      <c r="K117" s="3"/>
      <c r="L117" s="3"/>
      <c r="M117" s="4"/>
      <c r="N117" s="3">
        <f>N115+N108+N90+N86</f>
        <v>144.69999999999999</v>
      </c>
      <c r="O117" s="3"/>
      <c r="P117" s="9">
        <f>P115+P108+P90+P86</f>
        <v>1039.4000000000001</v>
      </c>
      <c r="Q117" s="9">
        <f>Q108+Q90+Q86</f>
        <v>67.52000000000001</v>
      </c>
    </row>
    <row r="119" spans="1:17" ht="23" x14ac:dyDescent="0.15">
      <c r="E119" s="31" t="s">
        <v>56</v>
      </c>
      <c r="F119" s="31"/>
      <c r="G119" s="31"/>
    </row>
    <row r="120" spans="1:17" ht="16" x14ac:dyDescent="0.15">
      <c r="D120" s="30">
        <v>46078</v>
      </c>
      <c r="E120" s="30"/>
      <c r="F120" s="30"/>
      <c r="G120" s="30"/>
      <c r="H120" s="30"/>
      <c r="I120" s="30"/>
      <c r="J120" s="30"/>
    </row>
    <row r="122" spans="1:17" ht="18" x14ac:dyDescent="0.15">
      <c r="B122" s="29" t="s">
        <v>64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4" spans="1:17" ht="12" x14ac:dyDescent="0.15">
      <c r="A124" s="28" t="s">
        <v>54</v>
      </c>
      <c r="B124" s="28" t="s">
        <v>53</v>
      </c>
      <c r="C124" s="28" t="s">
        <v>52</v>
      </c>
      <c r="D124" s="28"/>
      <c r="E124" s="28"/>
      <c r="F124" s="28" t="s">
        <v>51</v>
      </c>
      <c r="G124" s="28" t="s">
        <v>50</v>
      </c>
      <c r="H124" s="28"/>
      <c r="I124" s="28"/>
      <c r="J124" s="28"/>
      <c r="K124" s="28"/>
      <c r="L124" s="28"/>
      <c r="M124" s="28"/>
      <c r="N124" s="28"/>
      <c r="O124" s="28" t="s">
        <v>49</v>
      </c>
      <c r="P124" s="28"/>
      <c r="Q124" s="28" t="s">
        <v>48</v>
      </c>
    </row>
    <row r="125" spans="1:17" ht="12" x14ac:dyDescent="0.15">
      <c r="A125" s="28"/>
      <c r="B125" s="28"/>
      <c r="C125" s="28"/>
      <c r="D125" s="28"/>
      <c r="E125" s="28"/>
      <c r="F125" s="28"/>
      <c r="G125" s="28" t="s">
        <v>47</v>
      </c>
      <c r="H125" s="28"/>
      <c r="I125" s="28" t="s">
        <v>46</v>
      </c>
      <c r="J125" s="28"/>
      <c r="K125" s="28"/>
      <c r="L125" s="28"/>
      <c r="M125" s="28" t="s">
        <v>45</v>
      </c>
      <c r="N125" s="28"/>
      <c r="O125" s="28"/>
      <c r="P125" s="28"/>
      <c r="Q125" s="28"/>
    </row>
    <row r="126" spans="1:17" ht="14" x14ac:dyDescent="0.15">
      <c r="A126" s="22" t="s">
        <v>44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4" t="s">
        <v>14</v>
      </c>
      <c r="B127" s="14">
        <v>266</v>
      </c>
      <c r="C127" s="16" t="s">
        <v>43</v>
      </c>
      <c r="D127" s="16"/>
      <c r="E127" s="16"/>
      <c r="F127" s="14" t="s">
        <v>42</v>
      </c>
      <c r="G127" s="12">
        <v>5.26</v>
      </c>
      <c r="H127" s="12"/>
      <c r="I127" s="13"/>
      <c r="J127" s="12">
        <v>11.66</v>
      </c>
      <c r="K127" s="12"/>
      <c r="L127" s="12"/>
      <c r="M127" s="12"/>
      <c r="N127" s="12">
        <v>25</v>
      </c>
      <c r="O127" s="12"/>
      <c r="P127" s="12">
        <v>226.2</v>
      </c>
      <c r="Q127" s="12">
        <v>1.32</v>
      </c>
    </row>
    <row r="128" spans="1:17" ht="10.5" customHeight="1" x14ac:dyDescent="0.15">
      <c r="A128" s="14"/>
      <c r="B128" s="14"/>
      <c r="C128" s="27" t="s">
        <v>41</v>
      </c>
      <c r="D128" s="27"/>
      <c r="E128" s="27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403</v>
      </c>
      <c r="G135" s="3">
        <f>G133+G131+G129+G127</f>
        <v>11.28</v>
      </c>
      <c r="H135" s="3"/>
      <c r="I135" s="3">
        <f>J133+J131+J129+J127</f>
        <v>18.64</v>
      </c>
      <c r="J135" s="3"/>
      <c r="K135" s="3"/>
      <c r="L135" s="3"/>
      <c r="M135" s="4"/>
      <c r="N135" s="26">
        <f>N133+N131+N129+N127</f>
        <v>63.82</v>
      </c>
      <c r="O135" s="25"/>
      <c r="P135" s="9">
        <f>P133+P131+P129+P127</f>
        <v>467.6</v>
      </c>
      <c r="Q135" s="9">
        <f>Q133+Q131+Q129+Q127</f>
        <v>2.8200000000000003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4">
        <v>2013</v>
      </c>
      <c r="B141" s="14">
        <v>124</v>
      </c>
      <c r="C141" s="16" t="s">
        <v>28</v>
      </c>
      <c r="D141" s="16"/>
      <c r="E141" s="16"/>
      <c r="F141" s="14">
        <v>40</v>
      </c>
      <c r="G141" s="12">
        <v>0.76</v>
      </c>
      <c r="H141" s="12"/>
      <c r="I141" s="13"/>
      <c r="J141" s="12">
        <v>3.56</v>
      </c>
      <c r="K141" s="12"/>
      <c r="L141" s="12"/>
      <c r="M141" s="12"/>
      <c r="N141" s="12">
        <v>3.08</v>
      </c>
      <c r="O141" s="12"/>
      <c r="P141" s="12">
        <v>47.6</v>
      </c>
      <c r="Q141" s="12">
        <v>1.52</v>
      </c>
    </row>
    <row r="142" spans="1:17" ht="10.5" customHeight="1" x14ac:dyDescent="0.15">
      <c r="A142" s="14"/>
      <c r="B142" s="14"/>
      <c r="C142" s="15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14.270000000000001</v>
      </c>
      <c r="J157" s="3"/>
      <c r="K157" s="3"/>
      <c r="L157" s="3"/>
      <c r="M157" s="4"/>
      <c r="N157" s="3">
        <f>N155+N153+N151+N149+N147+N145+N143+N141</f>
        <v>50.69</v>
      </c>
      <c r="O157" s="3"/>
      <c r="P157" s="9">
        <f>P155+P153+P151+P149+P147+P145+P143+P141</f>
        <v>387.03000000000003</v>
      </c>
      <c r="Q157" s="9">
        <f>Q155+Q153+Q151+Q149+Q147+Q145+Q143+Q141</f>
        <v>17.22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63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3" t="s">
        <v>14</v>
      </c>
      <c r="B167" s="19">
        <v>297</v>
      </c>
      <c r="C167" s="21" t="s">
        <v>62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2"/>
      <c r="B168" s="19"/>
      <c r="C168" s="20" t="s">
        <v>61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60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59</v>
      </c>
      <c r="C173" s="21" t="s">
        <v>58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57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1659</v>
      </c>
      <c r="G176" s="3">
        <f>G175+G165+G157+G139+G135</f>
        <v>43.970000000000006</v>
      </c>
      <c r="H176" s="3"/>
      <c r="I176" s="3">
        <f>I175+I165+I157+I139+I135</f>
        <v>62.26</v>
      </c>
      <c r="J176" s="3"/>
      <c r="K176" s="3"/>
      <c r="L176" s="3"/>
      <c r="M176" s="4"/>
      <c r="N176" s="3">
        <f>N175+N165+N157+N139+N135</f>
        <v>219.15</v>
      </c>
      <c r="O176" s="3"/>
      <c r="P176" s="2">
        <f>P175+P165+P157+P139+P135</f>
        <v>1474.2599999999998</v>
      </c>
      <c r="Q176" s="2">
        <f>Q175+Q165+Q157+Q139+Q135</f>
        <v>57.9</v>
      </c>
    </row>
    <row r="178" spans="1:17" ht="23" x14ac:dyDescent="0.15">
      <c r="E178" s="31" t="s">
        <v>56</v>
      </c>
      <c r="F178" s="31"/>
      <c r="G178" s="31"/>
    </row>
    <row r="179" spans="1:17" ht="16" x14ac:dyDescent="0.15">
      <c r="D179" s="30">
        <v>46047</v>
      </c>
      <c r="E179" s="30"/>
      <c r="F179" s="30"/>
      <c r="G179" s="30"/>
      <c r="H179" s="30"/>
      <c r="I179" s="30"/>
      <c r="J179" s="30"/>
    </row>
    <row r="181" spans="1:17" ht="18" x14ac:dyDescent="0.15">
      <c r="B181" s="29" t="s">
        <v>55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3" spans="1:17" ht="12" x14ac:dyDescent="0.15">
      <c r="A183" s="28" t="s">
        <v>54</v>
      </c>
      <c r="B183" s="28" t="s">
        <v>53</v>
      </c>
      <c r="C183" s="28" t="s">
        <v>52</v>
      </c>
      <c r="D183" s="28"/>
      <c r="E183" s="28"/>
      <c r="F183" s="28" t="s">
        <v>51</v>
      </c>
      <c r="G183" s="28" t="s">
        <v>50</v>
      </c>
      <c r="H183" s="28"/>
      <c r="I183" s="28"/>
      <c r="J183" s="28"/>
      <c r="K183" s="28"/>
      <c r="L183" s="28"/>
      <c r="M183" s="28"/>
      <c r="N183" s="28"/>
      <c r="O183" s="28" t="s">
        <v>49</v>
      </c>
      <c r="P183" s="28"/>
      <c r="Q183" s="28" t="s">
        <v>48</v>
      </c>
    </row>
    <row r="184" spans="1:17" ht="12" x14ac:dyDescent="0.15">
      <c r="A184" s="28"/>
      <c r="B184" s="28"/>
      <c r="C184" s="28"/>
      <c r="D184" s="28"/>
      <c r="E184" s="28"/>
      <c r="F184" s="28"/>
      <c r="G184" s="28" t="s">
        <v>47</v>
      </c>
      <c r="H184" s="28"/>
      <c r="I184" s="28" t="s">
        <v>46</v>
      </c>
      <c r="J184" s="28"/>
      <c r="K184" s="28"/>
      <c r="L184" s="28"/>
      <c r="M184" s="28" t="s">
        <v>45</v>
      </c>
      <c r="N184" s="28"/>
      <c r="O184" s="28"/>
      <c r="P184" s="28"/>
      <c r="Q184" s="28"/>
    </row>
    <row r="185" spans="1:17" ht="14" x14ac:dyDescent="0.15">
      <c r="A185" s="22" t="s">
        <v>44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4" t="s">
        <v>14</v>
      </c>
      <c r="B186" s="14">
        <v>266</v>
      </c>
      <c r="C186" s="16" t="s">
        <v>43</v>
      </c>
      <c r="D186" s="16"/>
      <c r="E186" s="16"/>
      <c r="F186" s="14" t="s">
        <v>42</v>
      </c>
      <c r="G186" s="12">
        <v>5.26</v>
      </c>
      <c r="H186" s="12"/>
      <c r="I186" s="13"/>
      <c r="J186" s="12">
        <v>11.66</v>
      </c>
      <c r="K186" s="12"/>
      <c r="L186" s="12"/>
      <c r="M186" s="12"/>
      <c r="N186" s="12">
        <v>25</v>
      </c>
      <c r="O186" s="12"/>
      <c r="P186" s="12">
        <v>226.2</v>
      </c>
      <c r="Q186" s="12">
        <v>1.32</v>
      </c>
    </row>
    <row r="187" spans="1:17" ht="10.5" customHeight="1" x14ac:dyDescent="0.15">
      <c r="A187" s="14"/>
      <c r="B187" s="14"/>
      <c r="C187" s="27" t="s">
        <v>41</v>
      </c>
      <c r="D187" s="27"/>
      <c r="E187" s="27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403</v>
      </c>
      <c r="G194" s="3">
        <f>G192+G190+G188+G186</f>
        <v>11.28</v>
      </c>
      <c r="H194" s="3"/>
      <c r="I194" s="3">
        <f>J192+J190+J188+J186</f>
        <v>18.64</v>
      </c>
      <c r="J194" s="3"/>
      <c r="K194" s="3"/>
      <c r="L194" s="3"/>
      <c r="M194" s="4"/>
      <c r="N194" s="26">
        <f>N192+N190+N188+N186</f>
        <v>63.82</v>
      </c>
      <c r="O194" s="25"/>
      <c r="P194" s="9">
        <f>P192+P190+P188+P186</f>
        <v>467.6</v>
      </c>
      <c r="Q194" s="9">
        <f>Q192+Q190+Q188+Q186</f>
        <v>2.8200000000000003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4">
        <v>2013</v>
      </c>
      <c r="B200" s="14">
        <v>124</v>
      </c>
      <c r="C200" s="16" t="s">
        <v>28</v>
      </c>
      <c r="D200" s="16"/>
      <c r="E200" s="16"/>
      <c r="F200" s="14">
        <v>40</v>
      </c>
      <c r="G200" s="12">
        <v>0.76</v>
      </c>
      <c r="H200" s="12"/>
      <c r="I200" s="13"/>
      <c r="J200" s="12">
        <v>3.56</v>
      </c>
      <c r="K200" s="12"/>
      <c r="L200" s="12"/>
      <c r="M200" s="12"/>
      <c r="N200" s="12">
        <v>3.08</v>
      </c>
      <c r="O200" s="12"/>
      <c r="P200" s="12">
        <v>47.6</v>
      </c>
      <c r="Q200" s="12">
        <v>1.52</v>
      </c>
    </row>
    <row r="201" spans="1:17" ht="10.5" customHeight="1" x14ac:dyDescent="0.15">
      <c r="A201" s="14"/>
      <c r="B201" s="14"/>
      <c r="C201" s="15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14.270000000000001</v>
      </c>
      <c r="J216" s="3"/>
      <c r="K216" s="3"/>
      <c r="L216" s="3"/>
      <c r="M216" s="4"/>
      <c r="N216" s="3">
        <f>N214+N212+N210+N208+N206+N204+N202+N200</f>
        <v>50.69</v>
      </c>
      <c r="O216" s="3"/>
      <c r="P216" s="9">
        <f>P214+P212+P210+P208+P206+P204+P202+P200</f>
        <v>387.03000000000003</v>
      </c>
      <c r="Q216" s="9">
        <f>Q214+Q212+Q210+Q208+Q206+Q204+Q202+Q200</f>
        <v>17.22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1039</v>
      </c>
      <c r="G225" s="3">
        <f>G223+G216+G198+G194</f>
        <v>25.39</v>
      </c>
      <c r="H225" s="3"/>
      <c r="I225" s="3">
        <f>I216+I198+I194</f>
        <v>33.06</v>
      </c>
      <c r="J225" s="3"/>
      <c r="K225" s="3"/>
      <c r="L225" s="3"/>
      <c r="M225" s="4"/>
      <c r="N225" s="3">
        <f>N216+N198+N194</f>
        <v>125.91</v>
      </c>
      <c r="O225" s="3"/>
      <c r="P225" s="2">
        <f>P216+P198+P194</f>
        <v>902.93000000000006</v>
      </c>
      <c r="Q225" s="2">
        <f>Q223+Q216+Q198+Q194</f>
        <v>55.04</v>
      </c>
    </row>
  </sheetData>
  <mergeCells count="960"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  <mergeCell ref="B133:B134"/>
    <mergeCell ref="C133:E133"/>
    <mergeCell ref="F133:F134"/>
    <mergeCell ref="P114:P115"/>
    <mergeCell ref="Q161:Q162"/>
    <mergeCell ref="Q114:Q115"/>
    <mergeCell ref="C162:E162"/>
    <mergeCell ref="I161:I162"/>
    <mergeCell ref="J153:M154"/>
    <mergeCell ref="A155:A156"/>
    <mergeCell ref="B155:B156"/>
    <mergeCell ref="A153:A154"/>
    <mergeCell ref="B153:B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2:Q213"/>
    <mergeCell ref="I210:I211"/>
    <mergeCell ref="J210:M211"/>
    <mergeCell ref="N210:O211"/>
    <mergeCell ref="P210:P211"/>
    <mergeCell ref="Q210:Q211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I151:I152"/>
    <mergeCell ref="J151:M152"/>
    <mergeCell ref="J147:M148"/>
    <mergeCell ref="A149:A150"/>
    <mergeCell ref="B149:B150"/>
    <mergeCell ref="J145:M146"/>
    <mergeCell ref="B161:B162"/>
    <mergeCell ref="C161:E161"/>
    <mergeCell ref="F161:F162"/>
    <mergeCell ref="G161:H162"/>
    <mergeCell ref="A114:A115"/>
    <mergeCell ref="B114:B115"/>
    <mergeCell ref="A137:A138"/>
    <mergeCell ref="B137:B138"/>
    <mergeCell ref="C137:E137"/>
    <mergeCell ref="F137:F138"/>
    <mergeCell ref="A217:Q217"/>
    <mergeCell ref="C164:E164"/>
    <mergeCell ref="J208:M209"/>
    <mergeCell ref="N208:O209"/>
    <mergeCell ref="P208:P209"/>
    <mergeCell ref="C115:E115"/>
    <mergeCell ref="A116:E116"/>
    <mergeCell ref="G116:H116"/>
    <mergeCell ref="I116:L116"/>
    <mergeCell ref="A161:A162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P214:P215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P202:P203"/>
    <mergeCell ref="A202:A203"/>
    <mergeCell ref="B202:B203"/>
    <mergeCell ref="C202:E202"/>
    <mergeCell ref="F202:F203"/>
    <mergeCell ref="G202:H203"/>
    <mergeCell ref="A204:A205"/>
    <mergeCell ref="B204:B205"/>
    <mergeCell ref="C204:E204"/>
    <mergeCell ref="F204:F205"/>
    <mergeCell ref="G204:H205"/>
    <mergeCell ref="N204:O205"/>
    <mergeCell ref="A208:A209"/>
    <mergeCell ref="B208:B209"/>
    <mergeCell ref="C208:E208"/>
    <mergeCell ref="F208:F209"/>
    <mergeCell ref="G208:H209"/>
    <mergeCell ref="I208:I209"/>
    <mergeCell ref="N206:O207"/>
    <mergeCell ref="P206:P207"/>
    <mergeCell ref="Q206:Q207"/>
    <mergeCell ref="C207:E207"/>
    <mergeCell ref="I206:I207"/>
    <mergeCell ref="Q208:Q209"/>
    <mergeCell ref="C209:E209"/>
    <mergeCell ref="A206:A207"/>
    <mergeCell ref="B206:B207"/>
    <mergeCell ref="C206:E206"/>
    <mergeCell ref="F206:F207"/>
    <mergeCell ref="G206:H207"/>
    <mergeCell ref="J206:M207"/>
    <mergeCell ref="I202:I203"/>
    <mergeCell ref="J202:M203"/>
    <mergeCell ref="I204:I205"/>
    <mergeCell ref="J204:M205"/>
    <mergeCell ref="Q204:Q205"/>
    <mergeCell ref="C205:E205"/>
    <mergeCell ref="Q202:Q203"/>
    <mergeCell ref="C203:E203"/>
    <mergeCell ref="P204:P205"/>
    <mergeCell ref="N202:O203"/>
    <mergeCell ref="A198:E198"/>
    <mergeCell ref="G198:H198"/>
    <mergeCell ref="I198:L198"/>
    <mergeCell ref="N198:O198"/>
    <mergeCell ref="P200:P201"/>
    <mergeCell ref="Q200:Q201"/>
    <mergeCell ref="C201:E20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A195:Q195"/>
    <mergeCell ref="A196:A197"/>
    <mergeCell ref="B196:B197"/>
    <mergeCell ref="C196:E196"/>
    <mergeCell ref="F196:F197"/>
    <mergeCell ref="G196:H197"/>
    <mergeCell ref="P196:P19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Q186:Q187"/>
    <mergeCell ref="G186:H187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C186:E186"/>
    <mergeCell ref="F186:F187"/>
    <mergeCell ref="I186:I187"/>
    <mergeCell ref="J186:M187"/>
    <mergeCell ref="N186:O187"/>
    <mergeCell ref="P186:P187"/>
    <mergeCell ref="E178:G178"/>
    <mergeCell ref="D179:J17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71:I172"/>
    <mergeCell ref="G173:H174"/>
    <mergeCell ref="Q173:Q174"/>
    <mergeCell ref="C174:E174"/>
    <mergeCell ref="I173:I174"/>
    <mergeCell ref="J173:M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I163:I164"/>
    <mergeCell ref="C168:E168"/>
    <mergeCell ref="A173:A174"/>
    <mergeCell ref="B173:B174"/>
    <mergeCell ref="C173:E173"/>
    <mergeCell ref="F173:F174"/>
    <mergeCell ref="B171:B172"/>
    <mergeCell ref="C171:E171"/>
    <mergeCell ref="F171:F172"/>
    <mergeCell ref="G171:H172"/>
    <mergeCell ref="F167:F168"/>
    <mergeCell ref="A163:A164"/>
    <mergeCell ref="B163:B164"/>
    <mergeCell ref="C163:E163"/>
    <mergeCell ref="F163:F164"/>
    <mergeCell ref="G163:H164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N159:O160"/>
    <mergeCell ref="P159:P160"/>
    <mergeCell ref="Q159:Q160"/>
    <mergeCell ref="C160:E160"/>
    <mergeCell ref="N173:O174"/>
    <mergeCell ref="P173:P174"/>
    <mergeCell ref="Q169:Q170"/>
    <mergeCell ref="C170:E170"/>
    <mergeCell ref="J171:M172"/>
    <mergeCell ref="N171:O172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G167:H168"/>
    <mergeCell ref="I167:I168"/>
    <mergeCell ref="J167:M168"/>
    <mergeCell ref="N167:O168"/>
    <mergeCell ref="P167:P168"/>
    <mergeCell ref="Q167:Q168"/>
    <mergeCell ref="N153:O154"/>
    <mergeCell ref="C155:E155"/>
    <mergeCell ref="F155:F156"/>
    <mergeCell ref="G155:H156"/>
    <mergeCell ref="C153:E153"/>
    <mergeCell ref="F153:F154"/>
    <mergeCell ref="G153:H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Q149:Q150"/>
    <mergeCell ref="C150:E150"/>
    <mergeCell ref="C149:E149"/>
    <mergeCell ref="F149:F150"/>
    <mergeCell ref="G149:H150"/>
    <mergeCell ref="I149:I150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P145:P146"/>
    <mergeCell ref="I145:I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A135:E135"/>
    <mergeCell ref="G135:H135"/>
    <mergeCell ref="I135:L135"/>
    <mergeCell ref="N135:O135"/>
    <mergeCell ref="A133:A134"/>
    <mergeCell ref="P137:P138"/>
    <mergeCell ref="G137:H138"/>
    <mergeCell ref="G133:H134"/>
    <mergeCell ref="I133:I134"/>
    <mergeCell ref="A136:Q136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C132:E132"/>
    <mergeCell ref="A131:A132"/>
    <mergeCell ref="B131:B132"/>
    <mergeCell ref="C131:E131"/>
    <mergeCell ref="F131:F132"/>
    <mergeCell ref="G131:H132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N139:O139"/>
    <mergeCell ref="P141:P142"/>
    <mergeCell ref="Q141:Q142"/>
    <mergeCell ref="C142:E142"/>
    <mergeCell ref="A140:Q140"/>
    <mergeCell ref="A141:A142"/>
    <mergeCell ref="B141:B142"/>
    <mergeCell ref="C141:E141"/>
    <mergeCell ref="F141:F142"/>
    <mergeCell ref="G141:H142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B117:E117"/>
    <mergeCell ref="G117:H117"/>
    <mergeCell ref="J114:M115"/>
    <mergeCell ref="N114:O115"/>
    <mergeCell ref="A129:A130"/>
    <mergeCell ref="B129:B130"/>
    <mergeCell ref="C129:E129"/>
    <mergeCell ref="F129:F130"/>
    <mergeCell ref="G129:H130"/>
    <mergeCell ref="J129:M130"/>
    <mergeCell ref="P127:P128"/>
    <mergeCell ref="B122:P122"/>
    <mergeCell ref="B124:B125"/>
    <mergeCell ref="C124:E125"/>
    <mergeCell ref="F124:F125"/>
    <mergeCell ref="G124:N124"/>
    <mergeCell ref="O124:P125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N110:O111"/>
    <mergeCell ref="P110:P111"/>
    <mergeCell ref="Q110:Q111"/>
    <mergeCell ref="C111:E111"/>
    <mergeCell ref="I112:I113"/>
    <mergeCell ref="J112:M113"/>
    <mergeCell ref="N112:O113"/>
    <mergeCell ref="P112:P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C107:E107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A104:A105"/>
    <mergeCell ref="B104:B105"/>
    <mergeCell ref="C104:E104"/>
    <mergeCell ref="F104:F105"/>
    <mergeCell ref="G104:H105"/>
    <mergeCell ref="J104:M105"/>
    <mergeCell ref="A102:A103"/>
    <mergeCell ref="B102:B103"/>
    <mergeCell ref="C102:E102"/>
    <mergeCell ref="F102:F103"/>
    <mergeCell ref="G102:H103"/>
    <mergeCell ref="A106:A107"/>
    <mergeCell ref="B106:B107"/>
    <mergeCell ref="C106:E106"/>
    <mergeCell ref="F106:F107"/>
    <mergeCell ref="G106:H107"/>
    <mergeCell ref="I102:I103"/>
    <mergeCell ref="J102:M103"/>
    <mergeCell ref="N102:O103"/>
    <mergeCell ref="P102:P103"/>
    <mergeCell ref="Q102:Q103"/>
    <mergeCell ref="C103:E103"/>
    <mergeCell ref="Q100:Q101"/>
    <mergeCell ref="C101:E101"/>
    <mergeCell ref="J98:M99"/>
    <mergeCell ref="N98:O99"/>
    <mergeCell ref="P98:P99"/>
    <mergeCell ref="Q98:Q99"/>
    <mergeCell ref="C99:E99"/>
    <mergeCell ref="I98:I99"/>
    <mergeCell ref="G94:H95"/>
    <mergeCell ref="I94:I95"/>
    <mergeCell ref="J94:M95"/>
    <mergeCell ref="J100:M101"/>
    <mergeCell ref="N100:O101"/>
    <mergeCell ref="P100:P101"/>
    <mergeCell ref="A98:A99"/>
    <mergeCell ref="B98:B99"/>
    <mergeCell ref="C98:E98"/>
    <mergeCell ref="F98:F99"/>
    <mergeCell ref="G98:H99"/>
    <mergeCell ref="N94:O95"/>
    <mergeCell ref="A94:A95"/>
    <mergeCell ref="B94:B95"/>
    <mergeCell ref="C94:E94"/>
    <mergeCell ref="F94:F95"/>
    <mergeCell ref="A100:A101"/>
    <mergeCell ref="B100:B101"/>
    <mergeCell ref="C100:E100"/>
    <mergeCell ref="F100:F101"/>
    <mergeCell ref="G100:H101"/>
    <mergeCell ref="N96:O97"/>
    <mergeCell ref="I100:I101"/>
    <mergeCell ref="I96:I97"/>
    <mergeCell ref="J96:M97"/>
    <mergeCell ref="C97:E97"/>
    <mergeCell ref="Q94:Q95"/>
    <mergeCell ref="C95:E95"/>
    <mergeCell ref="A96:A97"/>
    <mergeCell ref="B96:B97"/>
    <mergeCell ref="C96:E96"/>
    <mergeCell ref="F96:F97"/>
    <mergeCell ref="G96:H97"/>
    <mergeCell ref="P96:P97"/>
    <mergeCell ref="Q96:Q97"/>
    <mergeCell ref="P94:P95"/>
    <mergeCell ref="A90:E90"/>
    <mergeCell ref="G90:H90"/>
    <mergeCell ref="I90:L90"/>
    <mergeCell ref="N90:O90"/>
    <mergeCell ref="P92:P93"/>
    <mergeCell ref="Q92:Q93"/>
    <mergeCell ref="C93:E93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J84:M85"/>
    <mergeCell ref="N84:O85"/>
    <mergeCell ref="P84:P85"/>
    <mergeCell ref="Q84:Q85"/>
    <mergeCell ref="C85:E85"/>
    <mergeCell ref="A86:E86"/>
    <mergeCell ref="G86:H86"/>
    <mergeCell ref="I86:L86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A87:Q87"/>
    <mergeCell ref="A88:A89"/>
    <mergeCell ref="B88:B89"/>
    <mergeCell ref="C88:E88"/>
    <mergeCell ref="F88:F89"/>
    <mergeCell ref="G88:H89"/>
    <mergeCell ref="P88:P89"/>
    <mergeCell ref="F82:F83"/>
    <mergeCell ref="G82:H83"/>
    <mergeCell ref="A80:A81"/>
    <mergeCell ref="B80:B81"/>
    <mergeCell ref="C80:E80"/>
    <mergeCell ref="F80:F81"/>
    <mergeCell ref="G80:H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G76:H76"/>
    <mergeCell ref="I76:L76"/>
    <mergeCell ref="M76:N76"/>
    <mergeCell ref="N86:O86"/>
    <mergeCell ref="A84:A85"/>
    <mergeCell ref="J80:M81"/>
    <mergeCell ref="N80:O81"/>
    <mergeCell ref="A82:A83"/>
    <mergeCell ref="B82:B83"/>
    <mergeCell ref="C82:E82"/>
    <mergeCell ref="P78:P79"/>
    <mergeCell ref="Q78:Q79"/>
    <mergeCell ref="C79:E79"/>
    <mergeCell ref="A75:A76"/>
    <mergeCell ref="B75:B76"/>
    <mergeCell ref="C75:E76"/>
    <mergeCell ref="F75:F76"/>
    <mergeCell ref="G75:N75"/>
    <mergeCell ref="O75:P76"/>
    <mergeCell ref="Q75:Q76"/>
    <mergeCell ref="N62:O62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L69:R69"/>
    <mergeCell ref="L67:R67"/>
    <mergeCell ref="L68:R68"/>
    <mergeCell ref="I62:L62"/>
    <mergeCell ref="I56:I57"/>
    <mergeCell ref="J56:M57"/>
    <mergeCell ref="N56:O57"/>
    <mergeCell ref="P56:P57"/>
    <mergeCell ref="Q60:Q61"/>
    <mergeCell ref="Q56:Q57"/>
    <mergeCell ref="C57:E57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A58:A59"/>
    <mergeCell ref="B58:B59"/>
    <mergeCell ref="C58:E58"/>
    <mergeCell ref="F58:F59"/>
    <mergeCell ref="G58:H59"/>
    <mergeCell ref="I58:I59"/>
    <mergeCell ref="I54:I55"/>
    <mergeCell ref="J54:M55"/>
    <mergeCell ref="N54:O55"/>
    <mergeCell ref="P54:P55"/>
    <mergeCell ref="Q54:Q55"/>
    <mergeCell ref="C55:E55"/>
    <mergeCell ref="Q50:Q51"/>
    <mergeCell ref="C51:E51"/>
    <mergeCell ref="A56:A57"/>
    <mergeCell ref="B56:B57"/>
    <mergeCell ref="A60:A61"/>
    <mergeCell ref="B60:B61"/>
    <mergeCell ref="A53:Q53"/>
    <mergeCell ref="A54:A55"/>
    <mergeCell ref="B54:B55"/>
    <mergeCell ref="C54:E54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B48:B49"/>
    <mergeCell ref="C48:E48"/>
    <mergeCell ref="F48:F49"/>
    <mergeCell ref="G48:H49"/>
    <mergeCell ref="I48:I49"/>
    <mergeCell ref="J50:M51"/>
    <mergeCell ref="I50:I51"/>
    <mergeCell ref="J46:M47"/>
    <mergeCell ref="N46:O47"/>
    <mergeCell ref="P46:P47"/>
    <mergeCell ref="Q46:Q47"/>
    <mergeCell ref="C47:E47"/>
    <mergeCell ref="G62:H62"/>
    <mergeCell ref="A62:E62"/>
    <mergeCell ref="Q48:Q49"/>
    <mergeCell ref="C49:E49"/>
    <mergeCell ref="A48:A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F54:F55"/>
    <mergeCell ref="G54:H5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2026-06-16T16:47:53Z</dcterms:created>
  <dcterms:modified xsi:type="dcterms:W3CDTF">2026-06-16T16:48:02Z</dcterms:modified>
</cp:coreProperties>
</file>