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B9B2041-61AB-C242-BCF3-22484D31D711}" xr6:coauthVersionLast="47" xr6:coauthVersionMax="47" xr10:uidLastSave="{00000000-0000-0000-0000-000000000000}"/>
  <bookViews>
    <workbookView xWindow="680" yWindow="1100" windowWidth="27840" windowHeight="16240" xr2:uid="{A987BAE9-14BC-804F-9B0B-9A87ADB56933}"/>
  </bookViews>
  <sheets>
    <sheet name="12.0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57" i="1" s="1"/>
  <c r="G28" i="1"/>
  <c r="I28" i="1"/>
  <c r="N28" i="1"/>
  <c r="P28" i="1"/>
  <c r="Q28" i="1"/>
  <c r="F42" i="1"/>
  <c r="G42" i="1"/>
  <c r="I42" i="1"/>
  <c r="N42" i="1"/>
  <c r="P42" i="1"/>
  <c r="Q42" i="1"/>
  <c r="F48" i="1"/>
  <c r="G48" i="1"/>
  <c r="I48" i="1"/>
  <c r="N48" i="1"/>
  <c r="N57" i="1" s="1"/>
  <c r="P48" i="1"/>
  <c r="Q48" i="1"/>
  <c r="F56" i="1"/>
  <c r="G56" i="1"/>
  <c r="I56" i="1"/>
  <c r="I57" i="1" s="1"/>
  <c r="N56" i="1"/>
  <c r="P56" i="1"/>
  <c r="P57" i="1" s="1"/>
  <c r="Q56" i="1"/>
  <c r="Q57" i="1" s="1"/>
  <c r="G57" i="1"/>
  <c r="F82" i="1"/>
  <c r="G82" i="1"/>
  <c r="I82" i="1"/>
  <c r="N82" i="1"/>
  <c r="P82" i="1"/>
  <c r="Q82" i="1"/>
  <c r="F86" i="1"/>
  <c r="G86" i="1"/>
  <c r="I86" i="1"/>
  <c r="N86" i="1"/>
  <c r="P86" i="1"/>
  <c r="Q86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7" i="1"/>
  <c r="G127" i="1"/>
  <c r="I127" i="1"/>
  <c r="N127" i="1"/>
  <c r="P127" i="1"/>
  <c r="Q127" i="1"/>
  <c r="F131" i="1"/>
  <c r="G131" i="1"/>
  <c r="I131" i="1"/>
  <c r="N131" i="1"/>
  <c r="P131" i="1"/>
  <c r="Q131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80" i="1"/>
  <c r="G180" i="1"/>
  <c r="I180" i="1"/>
  <c r="N180" i="1"/>
  <c r="P180" i="1"/>
  <c r="Q180" i="1"/>
  <c r="F184" i="1"/>
  <c r="G184" i="1"/>
  <c r="I184" i="1"/>
  <c r="N184" i="1"/>
  <c r="P184" i="1"/>
  <c r="Q184" i="1"/>
  <c r="F198" i="1"/>
  <c r="G198" i="1"/>
  <c r="I198" i="1"/>
  <c r="I205" i="1" s="1"/>
  <c r="N198" i="1"/>
  <c r="N205" i="1" s="1"/>
  <c r="P198" i="1"/>
  <c r="P205" i="1" s="1"/>
  <c r="Q198" i="1"/>
  <c r="F204" i="1"/>
  <c r="G204" i="1"/>
  <c r="I204" i="1"/>
  <c r="N204" i="1"/>
  <c r="P204" i="1"/>
  <c r="Q204" i="1"/>
  <c r="Q205" i="1" s="1"/>
  <c r="F205" i="1"/>
  <c r="G205" i="1"/>
</calcChain>
</file>

<file path=xl/sharedStrings.xml><?xml version="1.0" encoding="utf-8"?>
<sst xmlns="http://schemas.openxmlformats.org/spreadsheetml/2006/main" count="302" uniqueCount="67">
  <si>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</si>
  <si>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</si>
  <si>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</si>
  <si>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</si>
  <si>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</si>
  <si>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</si>
  <si>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</si>
  <si>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</si>
  <si>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</si>
  <si>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</si>
  <si>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</si>
  <si>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</si>
  <si>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</si>
  <si>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</si>
  <si>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</si>
  <si>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</si>
  <si>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</si>
  <si>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</si>
  <si>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</si>
  <si>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</si>
  <si>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</si>
  <si>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</si>
  <si>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(картофель, масло растительное, лук репчатый, капуста квашеная)</t>
  </si>
  <si>
    <t>САЛАТ ИЗ КВАШЕНОЙ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</si>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</sst>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7F937298-AD37-EB43-919E-655D9432F6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6549-7F81-8849-AFDC-CCB39058EF0D}">
  <dimension ref="A1:R205"/>
  <sheetViews>
    <sheetView tabSelected="1" workbookViewId="0">
      <selection activeCell="A157" sqref="A157:E15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46065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31</v>
      </c>
      <c r="C20" s="15" t="s">
        <v>30</v>
      </c>
      <c r="D20" s="15"/>
      <c r="E20" s="15"/>
      <c r="F20" s="13" t="s">
        <v>60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29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28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27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415</v>
      </c>
      <c r="G24" s="21">
        <f>G22+G20+G18+G16+G14</f>
        <v>26.43</v>
      </c>
      <c r="H24" s="20"/>
      <c r="I24" s="2">
        <f>J22+J20+J18+J16+J14</f>
        <v>23.71</v>
      </c>
      <c r="J24" s="2"/>
      <c r="K24" s="2"/>
      <c r="L24" s="2"/>
      <c r="M24" s="3"/>
      <c r="N24" s="2">
        <f>N22+N20+N18+N16+N14</f>
        <v>69.990000000000009</v>
      </c>
      <c r="O24" s="2"/>
      <c r="P24" s="8">
        <f>P22+P20+P18+P16+P14</f>
        <v>578.5</v>
      </c>
      <c r="Q24" s="8">
        <f>Q22+Q20+Q18+Q16+Q14</f>
        <v>1.5</v>
      </c>
    </row>
    <row r="25" spans="1:17" ht="14" customHeight="1" x14ac:dyDescent="0.15">
      <c r="A25" s="18" t="s">
        <v>26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15</v>
      </c>
      <c r="C30" s="15" t="s">
        <v>23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4" t="s">
        <v>22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139</v>
      </c>
      <c r="C32" s="15" t="s">
        <v>21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19" t="s">
        <v>20</v>
      </c>
      <c r="D33" s="19"/>
      <c r="E33" s="19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9" customHeight="1" x14ac:dyDescent="0.15">
      <c r="A34" s="13">
        <v>2013</v>
      </c>
      <c r="B34" s="13">
        <v>411</v>
      </c>
      <c r="C34" s="15" t="s">
        <v>19</v>
      </c>
      <c r="D34" s="15"/>
      <c r="E34" s="15"/>
      <c r="F34" s="13">
        <v>180</v>
      </c>
      <c r="G34" s="11">
        <v>13.8</v>
      </c>
      <c r="H34" s="11"/>
      <c r="I34" s="12"/>
      <c r="J34" s="11">
        <v>13.67</v>
      </c>
      <c r="K34" s="11"/>
      <c r="L34" s="11"/>
      <c r="M34" s="11"/>
      <c r="N34" s="11">
        <v>32.6</v>
      </c>
      <c r="O34" s="11"/>
      <c r="P34" s="11">
        <v>308</v>
      </c>
      <c r="Q34" s="11">
        <v>1.1200000000000001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 t="s">
        <v>14</v>
      </c>
      <c r="B36" s="13" t="s">
        <v>17</v>
      </c>
      <c r="C36" s="15" t="s">
        <v>16</v>
      </c>
      <c r="D36" s="15"/>
      <c r="E36" s="15"/>
      <c r="F36" s="13">
        <v>25</v>
      </c>
      <c r="G36" s="11">
        <v>1.9</v>
      </c>
      <c r="H36" s="11"/>
      <c r="I36" s="12"/>
      <c r="J36" s="11">
        <v>0.2</v>
      </c>
      <c r="K36" s="11"/>
      <c r="L36" s="11"/>
      <c r="M36" s="11"/>
      <c r="N36" s="11">
        <v>12.25</v>
      </c>
      <c r="O36" s="11"/>
      <c r="P36" s="11">
        <v>58</v>
      </c>
      <c r="Q36" s="11">
        <v>0</v>
      </c>
    </row>
    <row r="37" spans="1:17" ht="9.75" customHeight="1" x14ac:dyDescent="0.15">
      <c r="A37" s="13"/>
      <c r="B37" s="13"/>
      <c r="C37" s="14" t="s">
        <v>15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13</v>
      </c>
      <c r="C38" s="15" t="s">
        <v>12</v>
      </c>
      <c r="D38" s="15"/>
      <c r="E38" s="15"/>
      <c r="F38" s="13" t="s">
        <v>59</v>
      </c>
      <c r="G38" s="11" t="s">
        <v>58</v>
      </c>
      <c r="H38" s="11"/>
      <c r="I38" s="12"/>
      <c r="J38" s="11" t="s">
        <v>57</v>
      </c>
      <c r="K38" s="11"/>
      <c r="L38" s="11"/>
      <c r="M38" s="11"/>
      <c r="N38" s="11">
        <v>6.7</v>
      </c>
      <c r="O38" s="11"/>
      <c r="P38" s="11">
        <v>34.799999999999997</v>
      </c>
      <c r="Q38" s="11" t="s">
        <v>4</v>
      </c>
    </row>
    <row r="39" spans="1:17" ht="9.75" customHeight="1" x14ac:dyDescent="0.15">
      <c r="A39" s="13"/>
      <c r="B39" s="13"/>
      <c r="C39" s="14" t="s">
        <v>11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>
        <v>2013</v>
      </c>
      <c r="B40" s="13">
        <v>527</v>
      </c>
      <c r="C40" s="15" t="s">
        <v>10</v>
      </c>
      <c r="D40" s="15"/>
      <c r="E40" s="15"/>
      <c r="F40" s="13">
        <v>180</v>
      </c>
      <c r="G40" s="11">
        <v>0.45</v>
      </c>
      <c r="H40" s="11"/>
      <c r="I40" s="12"/>
      <c r="J40" s="11">
        <v>0</v>
      </c>
      <c r="K40" s="11"/>
      <c r="L40" s="11"/>
      <c r="M40" s="11"/>
      <c r="N40" s="11">
        <v>24</v>
      </c>
      <c r="O40" s="11"/>
      <c r="P40" s="11">
        <v>99</v>
      </c>
      <c r="Q40" s="11">
        <v>0.5</v>
      </c>
    </row>
    <row r="41" spans="1:17" ht="9.75" customHeight="1" x14ac:dyDescent="0.15">
      <c r="A41" s="13"/>
      <c r="B41" s="13"/>
      <c r="C41" s="14" t="s">
        <v>8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4" customHeight="1" x14ac:dyDescent="0.15">
      <c r="A42" s="10" t="s">
        <v>1</v>
      </c>
      <c r="B42" s="10"/>
      <c r="C42" s="10"/>
      <c r="D42" s="10"/>
      <c r="E42" s="10"/>
      <c r="F42" s="9">
        <f>F40+F38+F36+F34+F32+F30</f>
        <v>645</v>
      </c>
      <c r="G42" s="2">
        <f>G40+G38+G36+G34+G32+G30</f>
        <v>20.21</v>
      </c>
      <c r="H42" s="2"/>
      <c r="I42" s="2">
        <f>J40+J38+J36+J34+J32+J30</f>
        <v>23.93</v>
      </c>
      <c r="J42" s="2"/>
      <c r="K42" s="2"/>
      <c r="L42" s="2"/>
      <c r="M42" s="3"/>
      <c r="N42" s="2">
        <f>N40+N38+N36+N34+N32+N30</f>
        <v>93.13000000000001</v>
      </c>
      <c r="O42" s="2"/>
      <c r="P42" s="8">
        <f>P40+P38+P36+P34+P32+P30</f>
        <v>668.4</v>
      </c>
      <c r="Q42" s="8">
        <f>Q40+Q38+Q36+Q34+Q32+Q30</f>
        <v>22.48</v>
      </c>
    </row>
    <row r="43" spans="1:17" ht="14" customHeight="1" x14ac:dyDescent="0.15">
      <c r="A43" s="18" t="s">
        <v>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t="13.25" customHeight="1" x14ac:dyDescent="0.15">
      <c r="A44" s="29">
        <v>2013</v>
      </c>
      <c r="B44" s="29" t="s">
        <v>6</v>
      </c>
      <c r="C44" s="31" t="s">
        <v>5</v>
      </c>
      <c r="D44" s="31"/>
      <c r="E44" s="31"/>
      <c r="F44" s="29">
        <v>200</v>
      </c>
      <c r="G44" s="27">
        <v>0.1</v>
      </c>
      <c r="H44" s="27"/>
      <c r="I44" s="28"/>
      <c r="J44" s="27"/>
      <c r="K44" s="27"/>
      <c r="L44" s="27"/>
      <c r="M44" s="27"/>
      <c r="N44" s="27">
        <v>15</v>
      </c>
      <c r="O44" s="27"/>
      <c r="P44" s="27">
        <v>60</v>
      </c>
      <c r="Q44" s="27" t="s">
        <v>4</v>
      </c>
    </row>
    <row r="45" spans="1:17" ht="9.75" customHeight="1" x14ac:dyDescent="0.15">
      <c r="A45" s="29"/>
      <c r="B45" s="29"/>
      <c r="C45" s="36" t="s">
        <v>3</v>
      </c>
      <c r="D45" s="36"/>
      <c r="E45" s="36"/>
      <c r="F45" s="29"/>
      <c r="G45" s="27"/>
      <c r="H45" s="27"/>
      <c r="I45" s="28"/>
      <c r="J45" s="27"/>
      <c r="K45" s="27"/>
      <c r="L45" s="27"/>
      <c r="M45" s="27"/>
      <c r="N45" s="27"/>
      <c r="O45" s="27"/>
      <c r="P45" s="27"/>
      <c r="Q45" s="27"/>
    </row>
    <row r="46" spans="1:17" ht="13.25" customHeight="1" x14ac:dyDescent="0.15">
      <c r="A46" s="13">
        <v>2013</v>
      </c>
      <c r="B46" s="13">
        <v>577</v>
      </c>
      <c r="C46" s="15" t="s">
        <v>2</v>
      </c>
      <c r="D46" s="15"/>
      <c r="E46" s="15"/>
      <c r="F46" s="13">
        <v>40</v>
      </c>
      <c r="G46" s="11">
        <v>3.32</v>
      </c>
      <c r="H46" s="11"/>
      <c r="I46" s="12"/>
      <c r="J46" s="11">
        <v>3.2</v>
      </c>
      <c r="K46" s="11"/>
      <c r="L46" s="11"/>
      <c r="M46" s="11"/>
      <c r="N46" s="11">
        <v>4.16</v>
      </c>
      <c r="O46" s="11"/>
      <c r="P46" s="11">
        <v>138.4</v>
      </c>
      <c r="Q46" s="11">
        <v>0</v>
      </c>
    </row>
    <row r="47" spans="1:17" ht="15.75" customHeight="1" x14ac:dyDescent="0.15">
      <c r="A47" s="13"/>
      <c r="B47" s="13"/>
      <c r="C47" s="14"/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</f>
        <v>240</v>
      </c>
      <c r="G48" s="2">
        <f>G46+G44</f>
        <v>3.42</v>
      </c>
      <c r="H48" s="2"/>
      <c r="I48" s="2">
        <f>J46+J44</f>
        <v>3.2</v>
      </c>
      <c r="J48" s="2"/>
      <c r="K48" s="2"/>
      <c r="L48" s="2"/>
      <c r="M48" s="3"/>
      <c r="N48" s="2">
        <f>N46+N44</f>
        <v>19.16</v>
      </c>
      <c r="O48" s="2"/>
      <c r="P48" s="8">
        <f>P46+P44</f>
        <v>198.4</v>
      </c>
      <c r="Q48" s="8">
        <f>Q46+Q44</f>
        <v>0</v>
      </c>
    </row>
    <row r="49" spans="1:18" ht="14" customHeight="1" x14ac:dyDescent="0.15">
      <c r="A49" s="18" t="s">
        <v>54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8" ht="13.25" customHeight="1" x14ac:dyDescent="0.15">
      <c r="A50" s="29" t="s">
        <v>14</v>
      </c>
      <c r="B50" s="29">
        <v>270</v>
      </c>
      <c r="C50" s="31" t="s">
        <v>53</v>
      </c>
      <c r="D50" s="31"/>
      <c r="E50" s="31"/>
      <c r="F50" s="29">
        <v>200</v>
      </c>
      <c r="G50" s="27">
        <v>7.4</v>
      </c>
      <c r="H50" s="27"/>
      <c r="I50" s="28"/>
      <c r="J50" s="27">
        <v>7.48</v>
      </c>
      <c r="K50" s="27"/>
      <c r="L50" s="27"/>
      <c r="M50" s="27"/>
      <c r="N50" s="27">
        <v>36.5</v>
      </c>
      <c r="O50" s="27"/>
      <c r="P50" s="27">
        <v>243</v>
      </c>
      <c r="Q50" s="27">
        <v>1.34</v>
      </c>
    </row>
    <row r="51" spans="1:18" ht="12" customHeight="1" x14ac:dyDescent="0.15">
      <c r="A51" s="29"/>
      <c r="B51" s="29"/>
      <c r="C51" s="30" t="s">
        <v>52</v>
      </c>
      <c r="D51" s="30"/>
      <c r="E51" s="30"/>
      <c r="F51" s="29"/>
      <c r="G51" s="27"/>
      <c r="H51" s="27"/>
      <c r="I51" s="28"/>
      <c r="J51" s="27"/>
      <c r="K51" s="27"/>
      <c r="L51" s="27"/>
      <c r="M51" s="27"/>
      <c r="N51" s="27"/>
      <c r="O51" s="27"/>
      <c r="P51" s="27"/>
      <c r="Q51" s="27"/>
    </row>
    <row r="52" spans="1:18" ht="10.5" customHeight="1" x14ac:dyDescent="0.15">
      <c r="A52" s="13" t="s">
        <v>14</v>
      </c>
      <c r="B52" s="13" t="s">
        <v>34</v>
      </c>
      <c r="C52" s="15" t="s">
        <v>33</v>
      </c>
      <c r="D52" s="15"/>
      <c r="E52" s="15"/>
      <c r="F52" s="13">
        <v>30</v>
      </c>
      <c r="G52" s="11">
        <v>2.25</v>
      </c>
      <c r="H52" s="11"/>
      <c r="I52" s="12"/>
      <c r="J52" s="11">
        <v>0.88</v>
      </c>
      <c r="K52" s="11"/>
      <c r="L52" s="11"/>
      <c r="M52" s="11"/>
      <c r="N52" s="11">
        <v>15.4</v>
      </c>
      <c r="O52" s="11"/>
      <c r="P52" s="11">
        <v>78</v>
      </c>
      <c r="Q52" s="11" t="s">
        <v>4</v>
      </c>
    </row>
    <row r="53" spans="1:18" ht="9.75" customHeight="1" x14ac:dyDescent="0.15">
      <c r="A53" s="13"/>
      <c r="B53" s="13"/>
      <c r="C53" s="14" t="s">
        <v>32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29">
        <v>2013</v>
      </c>
      <c r="B54" s="29" t="s">
        <v>6</v>
      </c>
      <c r="C54" s="31" t="s">
        <v>5</v>
      </c>
      <c r="D54" s="31"/>
      <c r="E54" s="31"/>
      <c r="F54" s="29">
        <v>200</v>
      </c>
      <c r="G54" s="27">
        <v>0.1</v>
      </c>
      <c r="H54" s="27"/>
      <c r="I54" s="28"/>
      <c r="J54" s="27"/>
      <c r="K54" s="27"/>
      <c r="L54" s="27"/>
      <c r="M54" s="27"/>
      <c r="N54" s="27">
        <v>15</v>
      </c>
      <c r="O54" s="27"/>
      <c r="P54" s="27">
        <v>60</v>
      </c>
      <c r="Q54" s="27" t="s">
        <v>4</v>
      </c>
    </row>
    <row r="55" spans="1:18" ht="9.75" customHeight="1" x14ac:dyDescent="0.15">
      <c r="A55" s="29"/>
      <c r="B55" s="29"/>
      <c r="C55" s="36" t="s">
        <v>3</v>
      </c>
      <c r="D55" s="36"/>
      <c r="E55" s="36"/>
      <c r="F55" s="2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4" customHeight="1" x14ac:dyDescent="0.15">
      <c r="A56" s="10" t="s">
        <v>1</v>
      </c>
      <c r="B56" s="10"/>
      <c r="C56" s="10"/>
      <c r="D56" s="10"/>
      <c r="E56" s="10"/>
      <c r="F56" s="9">
        <f>F54+F52+F50</f>
        <v>430</v>
      </c>
      <c r="G56" s="2">
        <f>G54+G52+G50</f>
        <v>9.75</v>
      </c>
      <c r="H56" s="2"/>
      <c r="I56" s="2">
        <f>J54+J52+J50</f>
        <v>8.3600000000000012</v>
      </c>
      <c r="J56" s="2"/>
      <c r="K56" s="2"/>
      <c r="L56" s="2"/>
      <c r="M56" s="3"/>
      <c r="N56" s="2">
        <f>N54+N52+N50</f>
        <v>66.900000000000006</v>
      </c>
      <c r="O56" s="2"/>
      <c r="P56" s="8">
        <f>P54+P52+P50</f>
        <v>381</v>
      </c>
      <c r="Q56" s="8">
        <f>Q54+Q52+Q50</f>
        <v>1.34</v>
      </c>
    </row>
    <row r="57" spans="1:18" ht="14" customHeight="1" x14ac:dyDescent="0.15">
      <c r="A57" s="35" t="s">
        <v>56</v>
      </c>
      <c r="B57" s="34"/>
      <c r="C57" s="33"/>
      <c r="D57" s="33"/>
      <c r="E57" s="32"/>
      <c r="F57" s="9">
        <f>F56+F48+F42+F28+F24</f>
        <v>1830</v>
      </c>
      <c r="G57" s="2">
        <f>G56+G48+G42+G28+G24</f>
        <v>60.31</v>
      </c>
      <c r="H57" s="2"/>
      <c r="I57" s="2">
        <f>I56+I48+I42+I28+I24</f>
        <v>59.300000000000004</v>
      </c>
      <c r="J57" s="2"/>
      <c r="K57" s="2"/>
      <c r="L57" s="2"/>
      <c r="M57" s="3"/>
      <c r="N57" s="2">
        <f>N48+N42+N28+N24</f>
        <v>192.38</v>
      </c>
      <c r="O57" s="2"/>
      <c r="P57" s="8">
        <f>P56+P48+P42+P28+P24</f>
        <v>1872.3</v>
      </c>
      <c r="Q57" s="8">
        <f>Q56+Q48+Q42+Q28+Q24</f>
        <v>27.32</v>
      </c>
    </row>
    <row r="59" spans="1:18" ht="12.75" customHeight="1" x14ac:dyDescent="0.15">
      <c r="L59" s="44" t="s">
        <v>65</v>
      </c>
      <c r="M59" s="44"/>
      <c r="N59" s="44"/>
      <c r="O59" s="44"/>
      <c r="P59" s="44"/>
      <c r="Q59" s="44"/>
      <c r="R59" s="44"/>
    </row>
    <row r="60" spans="1:18" ht="13" x14ac:dyDescent="0.15">
      <c r="L60" s="12"/>
      <c r="M60" s="12"/>
      <c r="N60" s="12"/>
      <c r="O60" s="12"/>
      <c r="P60" s="12"/>
      <c r="Q60" s="12"/>
      <c r="R60" s="12"/>
    </row>
    <row r="61" spans="1:18" ht="12.75" customHeight="1" x14ac:dyDescent="0.15">
      <c r="L61" s="12" t="s">
        <v>64</v>
      </c>
      <c r="M61" s="12"/>
      <c r="N61" s="12"/>
      <c r="O61" s="12"/>
      <c r="P61" s="12"/>
      <c r="Q61" s="12"/>
      <c r="R61" s="12"/>
    </row>
    <row r="62" spans="1:18" ht="12.75" customHeight="1" x14ac:dyDescent="0.15">
      <c r="L62" s="12" t="s">
        <v>63</v>
      </c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62</v>
      </c>
      <c r="M63" s="12"/>
      <c r="N63" s="12"/>
      <c r="O63" s="12"/>
      <c r="P63" s="12"/>
      <c r="Q63" s="12"/>
      <c r="R63" s="12"/>
    </row>
    <row r="64" spans="1:18" ht="23" x14ac:dyDescent="0.15">
      <c r="E64" s="26" t="s">
        <v>51</v>
      </c>
      <c r="F64" s="26"/>
      <c r="G64" s="26"/>
    </row>
    <row r="65" spans="1:17" ht="16" x14ac:dyDescent="0.15">
      <c r="D65" s="25">
        <v>46065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49</v>
      </c>
      <c r="B69" s="23" t="s">
        <v>48</v>
      </c>
      <c r="C69" s="23" t="s">
        <v>47</v>
      </c>
      <c r="D69" s="23"/>
      <c r="E69" s="23"/>
      <c r="F69" s="23" t="s">
        <v>46</v>
      </c>
      <c r="G69" s="23" t="s">
        <v>45</v>
      </c>
      <c r="H69" s="23"/>
      <c r="I69" s="23"/>
      <c r="J69" s="23"/>
      <c r="K69" s="23"/>
      <c r="L69" s="23"/>
      <c r="M69" s="23"/>
      <c r="N69" s="23"/>
      <c r="O69" s="23" t="s">
        <v>44</v>
      </c>
      <c r="P69" s="23"/>
      <c r="Q69" s="23" t="s">
        <v>43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42</v>
      </c>
      <c r="H70" s="23"/>
      <c r="I70" s="23" t="s">
        <v>41</v>
      </c>
      <c r="J70" s="23"/>
      <c r="K70" s="23"/>
      <c r="L70" s="23"/>
      <c r="M70" s="23" t="s">
        <v>40</v>
      </c>
      <c r="N70" s="23"/>
      <c r="O70" s="23"/>
      <c r="P70" s="23"/>
      <c r="Q70" s="23"/>
    </row>
    <row r="71" spans="1:17" ht="14" x14ac:dyDescent="0.15">
      <c r="A71" s="18" t="s">
        <v>39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12" customHeight="1" x14ac:dyDescent="0.15">
      <c r="A72" s="13" t="s">
        <v>14</v>
      </c>
      <c r="B72" s="13">
        <v>323</v>
      </c>
      <c r="C72" s="15" t="s">
        <v>38</v>
      </c>
      <c r="D72" s="15"/>
      <c r="E72" s="15"/>
      <c r="F72" s="13">
        <v>150</v>
      </c>
      <c r="G72" s="11">
        <v>20.9</v>
      </c>
      <c r="H72" s="11"/>
      <c r="I72" s="12"/>
      <c r="J72" s="11">
        <v>16.3</v>
      </c>
      <c r="K72" s="11"/>
      <c r="L72" s="11"/>
      <c r="M72" s="11"/>
      <c r="N72" s="11">
        <v>33</v>
      </c>
      <c r="O72" s="11"/>
      <c r="P72" s="11">
        <v>362</v>
      </c>
      <c r="Q72" s="11">
        <v>0.3</v>
      </c>
    </row>
    <row r="73" spans="1:17" ht="14.25" customHeight="1" x14ac:dyDescent="0.15">
      <c r="A73" s="13"/>
      <c r="B73" s="13"/>
      <c r="C73" s="22" t="s">
        <v>37</v>
      </c>
      <c r="D73" s="22"/>
      <c r="E73" s="22"/>
      <c r="F73" s="13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</row>
    <row r="74" spans="1:17" ht="14.25" customHeight="1" x14ac:dyDescent="0.15">
      <c r="A74" s="13" t="s">
        <v>14</v>
      </c>
      <c r="B74" s="13">
        <v>516</v>
      </c>
      <c r="C74" s="15" t="s">
        <v>36</v>
      </c>
      <c r="D74" s="15"/>
      <c r="E74" s="15"/>
      <c r="F74" s="13">
        <v>50</v>
      </c>
      <c r="G74" s="11">
        <v>0.35</v>
      </c>
      <c r="H74" s="11"/>
      <c r="I74" s="12"/>
      <c r="J74" s="11">
        <v>0</v>
      </c>
      <c r="K74" s="11"/>
      <c r="L74" s="11"/>
      <c r="M74" s="11"/>
      <c r="N74" s="11">
        <v>7.25</v>
      </c>
      <c r="O74" s="11"/>
      <c r="P74" s="11">
        <v>30.5</v>
      </c>
      <c r="Q74" s="11">
        <v>0</v>
      </c>
    </row>
    <row r="75" spans="1:17" ht="14.25" customHeight="1" x14ac:dyDescent="0.15">
      <c r="A75" s="13"/>
      <c r="B75" s="13"/>
      <c r="C75" s="22"/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7" ht="12" customHeight="1" x14ac:dyDescent="0.15">
      <c r="A76" s="13" t="s">
        <v>14</v>
      </c>
      <c r="B76" s="13" t="s">
        <v>34</v>
      </c>
      <c r="C76" s="15" t="s">
        <v>33</v>
      </c>
      <c r="D76" s="15"/>
      <c r="E76" s="15"/>
      <c r="F76" s="13">
        <v>30</v>
      </c>
      <c r="G76" s="11">
        <v>2.25</v>
      </c>
      <c r="H76" s="11"/>
      <c r="I76" s="12"/>
      <c r="J76" s="11">
        <v>0.88</v>
      </c>
      <c r="K76" s="11"/>
      <c r="L76" s="11"/>
      <c r="M76" s="11"/>
      <c r="N76" s="11">
        <v>15.4</v>
      </c>
      <c r="O76" s="11"/>
      <c r="P76" s="11">
        <v>78</v>
      </c>
      <c r="Q76" s="11" t="s">
        <v>4</v>
      </c>
    </row>
    <row r="77" spans="1:17" ht="10.5" customHeight="1" x14ac:dyDescent="0.15">
      <c r="A77" s="13"/>
      <c r="B77" s="13"/>
      <c r="C77" s="14" t="s">
        <v>32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7" ht="12" customHeight="1" x14ac:dyDescent="0.15">
      <c r="A78" s="13" t="s">
        <v>14</v>
      </c>
      <c r="B78" s="13" t="s">
        <v>31</v>
      </c>
      <c r="C78" s="15" t="s">
        <v>30</v>
      </c>
      <c r="D78" s="15"/>
      <c r="E78" s="15"/>
      <c r="F78" s="13" t="s">
        <v>60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4</v>
      </c>
    </row>
    <row r="79" spans="1:17" ht="10.5" customHeight="1" x14ac:dyDescent="0.15">
      <c r="A79" s="13"/>
      <c r="B79" s="13"/>
      <c r="C79" s="14" t="s">
        <v>29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7" ht="12" customHeight="1" x14ac:dyDescent="0.15">
      <c r="A80" s="13">
        <v>2013</v>
      </c>
      <c r="B80" s="13">
        <v>514</v>
      </c>
      <c r="C80" s="15" t="s">
        <v>28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27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F80+F78+F76+F74+F72</f>
        <v>415</v>
      </c>
      <c r="G82" s="21">
        <f>G80+G78+G76+G74+G72</f>
        <v>26.43</v>
      </c>
      <c r="H82" s="20"/>
      <c r="I82" s="2">
        <f>J80+J78+J76+J74+J72</f>
        <v>23.71</v>
      </c>
      <c r="J82" s="2"/>
      <c r="K82" s="2"/>
      <c r="L82" s="2"/>
      <c r="M82" s="3"/>
      <c r="N82" s="2">
        <f>N80+N78+N76+N74+N72</f>
        <v>69.990000000000009</v>
      </c>
      <c r="O82" s="2"/>
      <c r="P82" s="8">
        <f>P80+P78+P76+P74+P72</f>
        <v>578.5</v>
      </c>
      <c r="Q82" s="8">
        <f>Q80+Q78+Q76+Q74+Q72</f>
        <v>1.5</v>
      </c>
    </row>
    <row r="83" spans="1:17" ht="15" customHeight="1" x14ac:dyDescent="0.15">
      <c r="A83" s="18" t="s">
        <v>26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2" customHeight="1" x14ac:dyDescent="0.15">
      <c r="A84" s="13" t="s">
        <v>14</v>
      </c>
      <c r="B84" s="13">
        <v>537</v>
      </c>
      <c r="C84" s="15" t="s">
        <v>25</v>
      </c>
      <c r="D84" s="15"/>
      <c r="E84" s="15"/>
      <c r="F84" s="13">
        <v>100</v>
      </c>
      <c r="G84" s="11">
        <v>0.5</v>
      </c>
      <c r="H84" s="11"/>
      <c r="I84" s="12"/>
      <c r="J84" s="11">
        <v>0.1</v>
      </c>
      <c r="K84" s="11"/>
      <c r="L84" s="11"/>
      <c r="M84" s="11"/>
      <c r="N84" s="11">
        <v>10.1</v>
      </c>
      <c r="O84" s="11"/>
      <c r="P84" s="11">
        <v>46</v>
      </c>
      <c r="Q84" s="11">
        <v>2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43" t="s">
        <v>1</v>
      </c>
      <c r="B86" s="42"/>
      <c r="C86" s="42"/>
      <c r="D86" s="42"/>
      <c r="E86" s="41"/>
      <c r="F86" s="9">
        <f>F84</f>
        <v>100</v>
      </c>
      <c r="G86" s="21">
        <f>G84</f>
        <v>0.5</v>
      </c>
      <c r="H86" s="20"/>
      <c r="I86" s="21">
        <f>J84</f>
        <v>0.1</v>
      </c>
      <c r="J86" s="40"/>
      <c r="K86" s="40"/>
      <c r="L86" s="20"/>
      <c r="M86" s="3"/>
      <c r="N86" s="21">
        <f>N84</f>
        <v>10.1</v>
      </c>
      <c r="O86" s="20"/>
      <c r="P86" s="8">
        <f>P84</f>
        <v>46</v>
      </c>
      <c r="Q86" s="8">
        <f>Q84</f>
        <v>2</v>
      </c>
    </row>
    <row r="87" spans="1:17" ht="10.5" customHeight="1" x14ac:dyDescent="0.15">
      <c r="A87" s="39" t="s">
        <v>24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7"/>
    </row>
    <row r="88" spans="1:17" ht="12" customHeight="1" x14ac:dyDescent="0.15">
      <c r="A88" s="13">
        <v>2013</v>
      </c>
      <c r="B88" s="13">
        <v>15</v>
      </c>
      <c r="C88" s="15" t="s">
        <v>23</v>
      </c>
      <c r="D88" s="15"/>
      <c r="E88" s="15"/>
      <c r="F88" s="13">
        <v>60</v>
      </c>
      <c r="G88" s="11">
        <v>1.26</v>
      </c>
      <c r="H88" s="11"/>
      <c r="I88" s="12"/>
      <c r="J88" s="11">
        <v>6.06</v>
      </c>
      <c r="K88" s="11"/>
      <c r="L88" s="11"/>
      <c r="M88" s="11"/>
      <c r="N88" s="11">
        <v>5.58</v>
      </c>
      <c r="O88" s="11"/>
      <c r="P88" s="11">
        <v>81.599999999999994</v>
      </c>
      <c r="Q88" s="11">
        <v>15.36</v>
      </c>
    </row>
    <row r="89" spans="1:17" ht="10.5" customHeight="1" x14ac:dyDescent="0.15">
      <c r="A89" s="13"/>
      <c r="B89" s="13"/>
      <c r="C89" s="14" t="s">
        <v>22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14</v>
      </c>
      <c r="B90" s="13">
        <v>139</v>
      </c>
      <c r="C90" s="15" t="s">
        <v>21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19" t="s">
        <v>20</v>
      </c>
      <c r="D91" s="19"/>
      <c r="E91" s="19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6.5" customHeight="1" x14ac:dyDescent="0.15">
      <c r="A92" s="13">
        <v>2013</v>
      </c>
      <c r="B92" s="13">
        <v>411</v>
      </c>
      <c r="C92" s="15" t="s">
        <v>19</v>
      </c>
      <c r="D92" s="15"/>
      <c r="E92" s="15"/>
      <c r="F92" s="13">
        <v>180</v>
      </c>
      <c r="G92" s="11">
        <v>13.8</v>
      </c>
      <c r="H92" s="11"/>
      <c r="I92" s="12"/>
      <c r="J92" s="11">
        <v>13.67</v>
      </c>
      <c r="K92" s="11"/>
      <c r="L92" s="11"/>
      <c r="M92" s="11"/>
      <c r="N92" s="11">
        <v>32.6</v>
      </c>
      <c r="O92" s="11"/>
      <c r="P92" s="11">
        <v>308</v>
      </c>
      <c r="Q92" s="11">
        <v>1.1200000000000001</v>
      </c>
    </row>
    <row r="93" spans="1:17" ht="16.5" customHeight="1" x14ac:dyDescent="0.15">
      <c r="A93" s="13"/>
      <c r="B93" s="13"/>
      <c r="C93" s="14" t="s">
        <v>18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 t="s">
        <v>17</v>
      </c>
      <c r="C94" s="15" t="s">
        <v>16</v>
      </c>
      <c r="D94" s="15"/>
      <c r="E94" s="15"/>
      <c r="F94" s="13">
        <v>25</v>
      </c>
      <c r="G94" s="11">
        <v>1.9</v>
      </c>
      <c r="H94" s="11"/>
      <c r="I94" s="12"/>
      <c r="J94" s="11">
        <v>0.2</v>
      </c>
      <c r="K94" s="11"/>
      <c r="L94" s="11"/>
      <c r="M94" s="11"/>
      <c r="N94" s="11">
        <v>12.25</v>
      </c>
      <c r="O94" s="11"/>
      <c r="P94" s="11">
        <v>58</v>
      </c>
      <c r="Q94" s="11">
        <v>0</v>
      </c>
    </row>
    <row r="95" spans="1:17" ht="10.5" customHeight="1" x14ac:dyDescent="0.15">
      <c r="A95" s="13"/>
      <c r="B95" s="13"/>
      <c r="C95" s="14" t="s">
        <v>15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14</v>
      </c>
      <c r="B96" s="13" t="s">
        <v>13</v>
      </c>
      <c r="C96" s="15" t="s">
        <v>12</v>
      </c>
      <c r="D96" s="15"/>
      <c r="E96" s="15"/>
      <c r="F96" s="13" t="s">
        <v>59</v>
      </c>
      <c r="G96" s="11" t="s">
        <v>58</v>
      </c>
      <c r="H96" s="11"/>
      <c r="I96" s="12"/>
      <c r="J96" s="11" t="s">
        <v>57</v>
      </c>
      <c r="K96" s="11"/>
      <c r="L96" s="11"/>
      <c r="M96" s="11"/>
      <c r="N96" s="11">
        <v>6.7</v>
      </c>
      <c r="O96" s="11"/>
      <c r="P96" s="11">
        <v>34.799999999999997</v>
      </c>
      <c r="Q96" s="11" t="s">
        <v>4</v>
      </c>
    </row>
    <row r="97" spans="1:17" ht="10.5" customHeight="1" x14ac:dyDescent="0.15">
      <c r="A97" s="13"/>
      <c r="B97" s="13"/>
      <c r="C97" s="14" t="s">
        <v>11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>
        <v>2013</v>
      </c>
      <c r="B98" s="13">
        <v>527</v>
      </c>
      <c r="C98" s="15" t="s">
        <v>10</v>
      </c>
      <c r="D98" s="15"/>
      <c r="E98" s="15"/>
      <c r="F98" s="13">
        <v>180</v>
      </c>
      <c r="G98" s="11">
        <v>0.45</v>
      </c>
      <c r="H98" s="11"/>
      <c r="I98" s="12"/>
      <c r="J98" s="11">
        <v>0</v>
      </c>
      <c r="K98" s="11"/>
      <c r="L98" s="11"/>
      <c r="M98" s="11"/>
      <c r="N98" s="11">
        <v>24</v>
      </c>
      <c r="O98" s="11"/>
      <c r="P98" s="11">
        <v>99</v>
      </c>
      <c r="Q98" s="11">
        <v>0.5</v>
      </c>
    </row>
    <row r="99" spans="1:17" ht="10.5" customHeight="1" x14ac:dyDescent="0.15">
      <c r="A99" s="13"/>
      <c r="B99" s="13"/>
      <c r="C99" s="14" t="s">
        <v>8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3" x14ac:dyDescent="0.15">
      <c r="A100" s="10" t="s">
        <v>1</v>
      </c>
      <c r="B100" s="10"/>
      <c r="C100" s="10"/>
      <c r="D100" s="10"/>
      <c r="E100" s="10"/>
      <c r="F100" s="9">
        <f>F98+F96+F94+F92+F90+F88</f>
        <v>645</v>
      </c>
      <c r="G100" s="2">
        <f>G98+G96+G94+G92+G90+G88</f>
        <v>20.21</v>
      </c>
      <c r="H100" s="2"/>
      <c r="I100" s="2">
        <f>J98+J96+J94+J92+J90+J88</f>
        <v>23.93</v>
      </c>
      <c r="J100" s="2"/>
      <c r="K100" s="2"/>
      <c r="L100" s="2"/>
      <c r="M100" s="3"/>
      <c r="N100" s="2">
        <f>N98+N96+N94+N92+N90+N88</f>
        <v>93.13000000000001</v>
      </c>
      <c r="O100" s="2"/>
      <c r="P100" s="8">
        <f>P98+P96+P94+P92+P90+P88</f>
        <v>668.4</v>
      </c>
      <c r="Q100" s="8">
        <f>Q98+Q96+Q94+Q92+Q90+Q88</f>
        <v>22.48</v>
      </c>
    </row>
    <row r="101" spans="1:17" ht="15" customHeight="1" x14ac:dyDescent="0.15">
      <c r="A101" s="18" t="s">
        <v>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t="12" customHeight="1" x14ac:dyDescent="0.15">
      <c r="A102" s="29">
        <v>2013</v>
      </c>
      <c r="B102" s="29" t="s">
        <v>6</v>
      </c>
      <c r="C102" s="31" t="s">
        <v>5</v>
      </c>
      <c r="D102" s="31"/>
      <c r="E102" s="31"/>
      <c r="F102" s="29">
        <v>200</v>
      </c>
      <c r="G102" s="27">
        <v>0.1</v>
      </c>
      <c r="H102" s="27"/>
      <c r="I102" s="28"/>
      <c r="J102" s="27"/>
      <c r="K102" s="27"/>
      <c r="L102" s="27"/>
      <c r="M102" s="27"/>
      <c r="N102" s="27">
        <v>15</v>
      </c>
      <c r="O102" s="27"/>
      <c r="P102" s="27">
        <v>60</v>
      </c>
      <c r="Q102" s="27" t="s">
        <v>4</v>
      </c>
    </row>
    <row r="103" spans="1:17" ht="10.5" customHeight="1" x14ac:dyDescent="0.15">
      <c r="A103" s="29"/>
      <c r="B103" s="29"/>
      <c r="C103" s="36" t="s">
        <v>3</v>
      </c>
      <c r="D103" s="36"/>
      <c r="E103" s="36"/>
      <c r="F103" s="2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2" customHeight="1" x14ac:dyDescent="0.15">
      <c r="A104" s="13">
        <v>2013</v>
      </c>
      <c r="B104" s="13">
        <v>577</v>
      </c>
      <c r="C104" s="15" t="s">
        <v>2</v>
      </c>
      <c r="D104" s="15"/>
      <c r="E104" s="15"/>
      <c r="F104" s="13">
        <v>40</v>
      </c>
      <c r="G104" s="11">
        <v>3.32</v>
      </c>
      <c r="H104" s="11"/>
      <c r="I104" s="12"/>
      <c r="J104" s="11">
        <v>3.2</v>
      </c>
      <c r="K104" s="11"/>
      <c r="L104" s="11"/>
      <c r="M104" s="11"/>
      <c r="N104" s="11">
        <v>4.16</v>
      </c>
      <c r="O104" s="11"/>
      <c r="P104" s="11">
        <v>138.4</v>
      </c>
      <c r="Q104" s="11">
        <v>0</v>
      </c>
    </row>
    <row r="105" spans="1:17" ht="10.5" customHeight="1" x14ac:dyDescent="0.15">
      <c r="A105" s="13"/>
      <c r="B105" s="13"/>
      <c r="C105" s="14"/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</f>
        <v>240</v>
      </c>
      <c r="G106" s="2">
        <f>G104+G102</f>
        <v>3.42</v>
      </c>
      <c r="H106" s="2"/>
      <c r="I106" s="2">
        <f>J104+J102</f>
        <v>3.2</v>
      </c>
      <c r="J106" s="2"/>
      <c r="K106" s="2"/>
      <c r="L106" s="2"/>
      <c r="M106" s="3"/>
      <c r="N106" s="2">
        <f>N104+N102</f>
        <v>19.16</v>
      </c>
      <c r="O106" s="2"/>
      <c r="P106" s="8">
        <f>P104+P102</f>
        <v>198.4</v>
      </c>
      <c r="Q106" s="8">
        <f>Q104+Q102</f>
        <v>0</v>
      </c>
    </row>
    <row r="107" spans="1:17" ht="13" x14ac:dyDescent="0.15">
      <c r="A107" s="35" t="s">
        <v>56</v>
      </c>
      <c r="B107" s="34"/>
      <c r="C107" s="33"/>
      <c r="D107" s="33"/>
      <c r="E107" s="32"/>
      <c r="F107" s="9">
        <f>F106+F100+F86+F82</f>
        <v>1400</v>
      </c>
      <c r="G107" s="2">
        <f>G106+G100+G86+G82</f>
        <v>50.56</v>
      </c>
      <c r="H107" s="2"/>
      <c r="I107" s="2">
        <f>I106+I100+I86+I82</f>
        <v>50.94</v>
      </c>
      <c r="J107" s="2"/>
      <c r="K107" s="2"/>
      <c r="L107" s="2"/>
      <c r="M107" s="3"/>
      <c r="N107" s="2">
        <f>N106+N100+N86+N82</f>
        <v>192.38</v>
      </c>
      <c r="O107" s="2"/>
      <c r="P107" s="8">
        <f>P106+P100+P86+P82</f>
        <v>1491.3</v>
      </c>
      <c r="Q107" s="8">
        <f>Q100+Q86+Q82</f>
        <v>25.98</v>
      </c>
    </row>
    <row r="109" spans="1:17" ht="23" x14ac:dyDescent="0.15">
      <c r="E109" s="26" t="s">
        <v>51</v>
      </c>
      <c r="F109" s="26"/>
      <c r="G109" s="26"/>
    </row>
    <row r="110" spans="1:17" ht="16" x14ac:dyDescent="0.15">
      <c r="D110" s="25">
        <v>46037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49</v>
      </c>
      <c r="B114" s="23" t="s">
        <v>48</v>
      </c>
      <c r="C114" s="23" t="s">
        <v>47</v>
      </c>
      <c r="D114" s="23"/>
      <c r="E114" s="23"/>
      <c r="F114" s="23" t="s">
        <v>46</v>
      </c>
      <c r="G114" s="23" t="s">
        <v>45</v>
      </c>
      <c r="H114" s="23"/>
      <c r="I114" s="23"/>
      <c r="J114" s="23"/>
      <c r="K114" s="23"/>
      <c r="L114" s="23"/>
      <c r="M114" s="23"/>
      <c r="N114" s="23"/>
      <c r="O114" s="23" t="s">
        <v>44</v>
      </c>
      <c r="P114" s="23"/>
      <c r="Q114" s="23" t="s">
        <v>43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42</v>
      </c>
      <c r="H115" s="23"/>
      <c r="I115" s="23" t="s">
        <v>41</v>
      </c>
      <c r="J115" s="23"/>
      <c r="K115" s="23"/>
      <c r="L115" s="23"/>
      <c r="M115" s="23" t="s">
        <v>40</v>
      </c>
      <c r="N115" s="23"/>
      <c r="O115" s="23"/>
      <c r="P115" s="23"/>
      <c r="Q115" s="23"/>
    </row>
    <row r="116" spans="1:17" ht="14" x14ac:dyDescent="0.15">
      <c r="A116" s="18" t="s">
        <v>39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12" customHeight="1" x14ac:dyDescent="0.15">
      <c r="A117" s="13" t="s">
        <v>14</v>
      </c>
      <c r="B117" s="13">
        <v>325</v>
      </c>
      <c r="C117" s="15" t="s">
        <v>38</v>
      </c>
      <c r="D117" s="15"/>
      <c r="E117" s="15"/>
      <c r="F117" s="13">
        <v>120</v>
      </c>
      <c r="G117" s="11">
        <v>16.600000000000001</v>
      </c>
      <c r="H117" s="11"/>
      <c r="I117" s="12"/>
      <c r="J117" s="11">
        <v>15.8</v>
      </c>
      <c r="K117" s="11"/>
      <c r="L117" s="11"/>
      <c r="M117" s="11"/>
      <c r="N117" s="11">
        <v>25.4</v>
      </c>
      <c r="O117" s="11"/>
      <c r="P117" s="11">
        <v>310</v>
      </c>
      <c r="Q117" s="11">
        <v>0.24</v>
      </c>
    </row>
    <row r="118" spans="1:17" ht="10.5" customHeight="1" x14ac:dyDescent="0.15">
      <c r="A118" s="13"/>
      <c r="B118" s="13"/>
      <c r="C118" s="22" t="s">
        <v>37</v>
      </c>
      <c r="D118" s="22"/>
      <c r="E118" s="22"/>
      <c r="F118" s="13"/>
      <c r="G118" s="11"/>
      <c r="H118" s="11"/>
      <c r="I118" s="12"/>
      <c r="J118" s="11"/>
      <c r="K118" s="11"/>
      <c r="L118" s="11"/>
      <c r="M118" s="11"/>
      <c r="N118" s="11"/>
      <c r="O118" s="11"/>
      <c r="P118" s="11"/>
      <c r="Q118" s="11"/>
    </row>
    <row r="119" spans="1:17" ht="10.5" customHeight="1" x14ac:dyDescent="0.15">
      <c r="A119" s="13" t="s">
        <v>14</v>
      </c>
      <c r="B119" s="13">
        <v>516</v>
      </c>
      <c r="C119" s="15" t="s">
        <v>36</v>
      </c>
      <c r="D119" s="15"/>
      <c r="E119" s="15"/>
      <c r="F119" s="13">
        <v>40</v>
      </c>
      <c r="G119" s="11">
        <v>0.28000000000000003</v>
      </c>
      <c r="H119" s="11"/>
      <c r="I119" s="12"/>
      <c r="J119" s="11">
        <v>0</v>
      </c>
      <c r="K119" s="11"/>
      <c r="L119" s="11"/>
      <c r="M119" s="11"/>
      <c r="N119" s="11">
        <v>5.8</v>
      </c>
      <c r="O119" s="11"/>
      <c r="P119" s="11">
        <v>24.4</v>
      </c>
      <c r="Q119" s="11">
        <v>0</v>
      </c>
    </row>
    <row r="120" spans="1:17" ht="10.5" customHeight="1" x14ac:dyDescent="0.15">
      <c r="A120" s="13"/>
      <c r="B120" s="13"/>
      <c r="C120" s="22" t="s">
        <v>35</v>
      </c>
      <c r="D120" s="22"/>
      <c r="E120" s="22"/>
      <c r="F120" s="13"/>
      <c r="G120" s="11"/>
      <c r="H120" s="11"/>
      <c r="I120" s="12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3" t="s">
        <v>14</v>
      </c>
      <c r="B121" s="13" t="s">
        <v>34</v>
      </c>
      <c r="C121" s="15" t="s">
        <v>33</v>
      </c>
      <c r="D121" s="15"/>
      <c r="E121" s="15"/>
      <c r="F121" s="13">
        <v>20</v>
      </c>
      <c r="G121" s="11">
        <v>1.5</v>
      </c>
      <c r="H121" s="11"/>
      <c r="I121" s="12"/>
      <c r="J121" s="11">
        <v>0.5</v>
      </c>
      <c r="K121" s="11"/>
      <c r="L121" s="11"/>
      <c r="M121" s="11"/>
      <c r="N121" s="11">
        <v>10.3</v>
      </c>
      <c r="O121" s="11"/>
      <c r="P121" s="11">
        <v>52</v>
      </c>
      <c r="Q121" s="11" t="s">
        <v>4</v>
      </c>
    </row>
    <row r="122" spans="1:17" x14ac:dyDescent="0.15">
      <c r="A122" s="13"/>
      <c r="B122" s="13"/>
      <c r="C122" s="14" t="s">
        <v>32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31</v>
      </c>
      <c r="C123" s="15" t="s">
        <v>30</v>
      </c>
      <c r="D123" s="15"/>
      <c r="E123" s="15"/>
      <c r="F123" s="13">
        <v>3</v>
      </c>
      <c r="G123" s="11">
        <v>0.02</v>
      </c>
      <c r="H123" s="11"/>
      <c r="I123" s="12"/>
      <c r="J123" s="11">
        <v>2.48</v>
      </c>
      <c r="K123" s="11"/>
      <c r="L123" s="11"/>
      <c r="M123" s="11"/>
      <c r="N123" s="11">
        <v>0.02</v>
      </c>
      <c r="O123" s="11"/>
      <c r="P123" s="11">
        <v>22.4</v>
      </c>
      <c r="Q123" s="11" t="s">
        <v>4</v>
      </c>
    </row>
    <row r="124" spans="1:17" x14ac:dyDescent="0.15">
      <c r="A124" s="13"/>
      <c r="B124" s="13"/>
      <c r="C124" s="14" t="s">
        <v>29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customHeight="1" x14ac:dyDescent="0.15">
      <c r="A125" s="13">
        <v>2013</v>
      </c>
      <c r="B125" s="13">
        <v>514</v>
      </c>
      <c r="C125" s="15" t="s">
        <v>28</v>
      </c>
      <c r="D125" s="15"/>
      <c r="E125" s="15"/>
      <c r="F125" s="13">
        <v>180</v>
      </c>
      <c r="G125" s="11">
        <v>2.9</v>
      </c>
      <c r="H125" s="11"/>
      <c r="I125" s="12"/>
      <c r="J125" s="11">
        <v>2.4</v>
      </c>
      <c r="K125" s="11"/>
      <c r="L125" s="11"/>
      <c r="M125" s="11"/>
      <c r="N125" s="11">
        <v>14.3</v>
      </c>
      <c r="O125" s="11"/>
      <c r="P125" s="11">
        <v>71</v>
      </c>
      <c r="Q125" s="11">
        <v>1.2</v>
      </c>
    </row>
    <row r="126" spans="1:17" ht="10.5" customHeight="1" x14ac:dyDescent="0.15">
      <c r="A126" s="13"/>
      <c r="B126" s="13"/>
      <c r="C126" s="14" t="s">
        <v>27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3" x14ac:dyDescent="0.15">
      <c r="A127" s="10" t="s">
        <v>1</v>
      </c>
      <c r="B127" s="10"/>
      <c r="C127" s="10"/>
      <c r="D127" s="10"/>
      <c r="E127" s="10"/>
      <c r="F127" s="9">
        <f>F125+F123+F121+F119+F117</f>
        <v>363</v>
      </c>
      <c r="G127" s="21">
        <f>G125+G123+G121+G119+G117</f>
        <v>21.3</v>
      </c>
      <c r="H127" s="20"/>
      <c r="I127" s="2">
        <f>J125+J123+J121+J119+J117</f>
        <v>21.18</v>
      </c>
      <c r="J127" s="2"/>
      <c r="K127" s="2"/>
      <c r="L127" s="2"/>
      <c r="M127" s="3"/>
      <c r="N127" s="21">
        <f>N125+N123+N121+N119+N117</f>
        <v>55.82</v>
      </c>
      <c r="O127" s="20"/>
      <c r="P127" s="8">
        <f>P125+P123+P121+P119+P117</f>
        <v>479.8</v>
      </c>
      <c r="Q127" s="8">
        <f>Q125+Q123+Q121+Q119+Q117</f>
        <v>1.44</v>
      </c>
    </row>
    <row r="128" spans="1:17" ht="14" x14ac:dyDescent="0.15">
      <c r="A128" s="18" t="s">
        <v>26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ht="12" customHeight="1" x14ac:dyDescent="0.15">
      <c r="A129" s="13" t="s">
        <v>14</v>
      </c>
      <c r="B129" s="13">
        <v>537</v>
      </c>
      <c r="C129" s="15" t="s">
        <v>25</v>
      </c>
      <c r="D129" s="15"/>
      <c r="E129" s="15"/>
      <c r="F129" s="13">
        <v>100</v>
      </c>
      <c r="G129" s="11">
        <v>0.5</v>
      </c>
      <c r="H129" s="11"/>
      <c r="I129" s="12"/>
      <c r="J129" s="11">
        <v>0.1</v>
      </c>
      <c r="K129" s="11"/>
      <c r="L129" s="11"/>
      <c r="M129" s="11"/>
      <c r="N129" s="11">
        <v>10.1</v>
      </c>
      <c r="O129" s="11"/>
      <c r="P129" s="11">
        <v>46</v>
      </c>
      <c r="Q129" s="11">
        <v>2</v>
      </c>
    </row>
    <row r="130" spans="1:17" ht="10.5" customHeight="1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</f>
        <v>100</v>
      </c>
      <c r="G131" s="2">
        <f>G129</f>
        <v>0.5</v>
      </c>
      <c r="H131" s="2"/>
      <c r="I131" s="2">
        <f>J129</f>
        <v>0.1</v>
      </c>
      <c r="J131" s="2"/>
      <c r="K131" s="2"/>
      <c r="L131" s="2"/>
      <c r="M131" s="3"/>
      <c r="N131" s="2">
        <f>N129</f>
        <v>10.1</v>
      </c>
      <c r="O131" s="2"/>
      <c r="P131" s="1">
        <f>P129</f>
        <v>46</v>
      </c>
      <c r="Q131" s="1">
        <f>Q129</f>
        <v>2</v>
      </c>
    </row>
    <row r="132" spans="1:17" ht="14" x14ac:dyDescent="0.15">
      <c r="A132" s="18" t="s">
        <v>24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>
        <v>2013</v>
      </c>
      <c r="B133" s="13">
        <v>15</v>
      </c>
      <c r="C133" s="15" t="s">
        <v>23</v>
      </c>
      <c r="D133" s="15"/>
      <c r="E133" s="15"/>
      <c r="F133" s="13">
        <v>40</v>
      </c>
      <c r="G133" s="11">
        <v>1.26</v>
      </c>
      <c r="H133" s="11"/>
      <c r="I133" s="12"/>
      <c r="J133" s="11">
        <v>6.06</v>
      </c>
      <c r="K133" s="11"/>
      <c r="L133" s="11"/>
      <c r="M133" s="11"/>
      <c r="N133" s="11">
        <v>5.58</v>
      </c>
      <c r="O133" s="11"/>
      <c r="P133" s="11">
        <v>81.599999999999994</v>
      </c>
      <c r="Q133" s="11">
        <v>15.36</v>
      </c>
    </row>
    <row r="134" spans="1:17" ht="10.5" customHeight="1" x14ac:dyDescent="0.15">
      <c r="A134" s="13"/>
      <c r="B134" s="13"/>
      <c r="C134" s="14" t="s">
        <v>22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customHeight="1" x14ac:dyDescent="0.15">
      <c r="A135" s="13" t="s">
        <v>14</v>
      </c>
      <c r="B135" s="13">
        <v>139</v>
      </c>
      <c r="C135" s="15" t="s">
        <v>21</v>
      </c>
      <c r="D135" s="15"/>
      <c r="E135" s="15"/>
      <c r="F135" s="13">
        <v>150</v>
      </c>
      <c r="G135" s="11">
        <v>1.23</v>
      </c>
      <c r="H135" s="11"/>
      <c r="I135" s="12"/>
      <c r="J135" s="11">
        <v>3.15</v>
      </c>
      <c r="K135" s="11"/>
      <c r="L135" s="11"/>
      <c r="M135" s="11"/>
      <c r="N135" s="11">
        <v>9.75</v>
      </c>
      <c r="O135" s="11"/>
      <c r="P135" s="11">
        <v>72.8</v>
      </c>
      <c r="Q135" s="11">
        <v>4.6100000000000003</v>
      </c>
    </row>
    <row r="136" spans="1:17" ht="18" customHeight="1" x14ac:dyDescent="0.15">
      <c r="A136" s="13"/>
      <c r="B136" s="13"/>
      <c r="C136" s="19" t="s">
        <v>20</v>
      </c>
      <c r="D136" s="19"/>
      <c r="E136" s="19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411</v>
      </c>
      <c r="C137" s="15" t="s">
        <v>19</v>
      </c>
      <c r="D137" s="15"/>
      <c r="E137" s="15"/>
      <c r="F137" s="13">
        <v>160</v>
      </c>
      <c r="G137" s="11">
        <v>12.14</v>
      </c>
      <c r="H137" s="11"/>
      <c r="I137" s="12"/>
      <c r="J137" s="11">
        <v>12</v>
      </c>
      <c r="K137" s="11"/>
      <c r="L137" s="11"/>
      <c r="M137" s="11"/>
      <c r="N137" s="11">
        <v>28.7</v>
      </c>
      <c r="O137" s="11"/>
      <c r="P137" s="11">
        <v>271</v>
      </c>
      <c r="Q137" s="11">
        <v>0.98</v>
      </c>
    </row>
    <row r="138" spans="1:17" ht="10.5" customHeight="1" x14ac:dyDescent="0.15">
      <c r="A138" s="13"/>
      <c r="B138" s="13"/>
      <c r="C138" s="14" t="s">
        <v>18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3" t="s">
        <v>14</v>
      </c>
      <c r="B139" s="13" t="s">
        <v>17</v>
      </c>
      <c r="C139" s="15" t="s">
        <v>16</v>
      </c>
      <c r="D139" s="15"/>
      <c r="E139" s="15"/>
      <c r="F139" s="13">
        <v>20</v>
      </c>
      <c r="G139" s="11">
        <v>1.5</v>
      </c>
      <c r="H139" s="11"/>
      <c r="I139" s="12"/>
      <c r="J139" s="11">
        <v>0.16</v>
      </c>
      <c r="K139" s="11"/>
      <c r="L139" s="11"/>
      <c r="M139" s="11"/>
      <c r="N139" s="11">
        <v>9.83</v>
      </c>
      <c r="O139" s="11"/>
      <c r="P139" s="11">
        <v>46.6</v>
      </c>
      <c r="Q139" s="11" t="s">
        <v>4</v>
      </c>
    </row>
    <row r="140" spans="1:17" x14ac:dyDescent="0.15">
      <c r="A140" s="13"/>
      <c r="B140" s="13"/>
      <c r="C140" s="14" t="s">
        <v>15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3" t="s">
        <v>14</v>
      </c>
      <c r="B141" s="13" t="s">
        <v>13</v>
      </c>
      <c r="C141" s="15" t="s">
        <v>12</v>
      </c>
      <c r="D141" s="15"/>
      <c r="E141" s="15"/>
      <c r="F141" s="13">
        <v>10</v>
      </c>
      <c r="G141" s="11">
        <v>0.66</v>
      </c>
      <c r="H141" s="11"/>
      <c r="I141" s="12"/>
      <c r="J141" s="11">
        <v>0.1</v>
      </c>
      <c r="K141" s="11"/>
      <c r="L141" s="11"/>
      <c r="M141" s="11"/>
      <c r="N141" s="11">
        <v>3.3</v>
      </c>
      <c r="O141" s="11"/>
      <c r="P141" s="11">
        <v>17.100000000000001</v>
      </c>
      <c r="Q141" s="11" t="s">
        <v>4</v>
      </c>
    </row>
    <row r="142" spans="1:17" x14ac:dyDescent="0.15">
      <c r="A142" s="13"/>
      <c r="B142" s="13"/>
      <c r="C142" s="14" t="s">
        <v>11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527</v>
      </c>
      <c r="C143" s="15" t="s">
        <v>10</v>
      </c>
      <c r="D143" s="15"/>
      <c r="E143" s="15"/>
      <c r="F143" s="13" t="s">
        <v>9</v>
      </c>
      <c r="G143" s="11">
        <v>0.38</v>
      </c>
      <c r="H143" s="11"/>
      <c r="I143" s="12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3"/>
      <c r="B144" s="13"/>
      <c r="C144" s="14" t="s">
        <v>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F143+F141+F139+F137+F135+F133</f>
        <v>530</v>
      </c>
      <c r="G145" s="2">
        <f>G143+G141+G139+G137+G135+G133</f>
        <v>17.170000000000002</v>
      </c>
      <c r="H145" s="2"/>
      <c r="I145" s="2">
        <f>J143+J141+J139+J137+J135+J133</f>
        <v>21.47</v>
      </c>
      <c r="J145" s="2"/>
      <c r="K145" s="2"/>
      <c r="L145" s="2"/>
      <c r="M145" s="3"/>
      <c r="N145" s="2">
        <f>N143+N141+N139+N137+N135+N133</f>
        <v>77.459999999999994</v>
      </c>
      <c r="O145" s="2"/>
      <c r="P145" s="8">
        <f>P143+P141+P139+P137+P135+P133</f>
        <v>571.6</v>
      </c>
      <c r="Q145" s="8">
        <f>Q143+Q141+Q139+Q137+Q135+Q133</f>
        <v>21.35</v>
      </c>
    </row>
    <row r="146" spans="1:17" ht="14" x14ac:dyDescent="0.15">
      <c r="A146" s="18" t="s">
        <v>7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ht="12" customHeight="1" x14ac:dyDescent="0.15">
      <c r="A147" s="17">
        <v>2013</v>
      </c>
      <c r="B147" s="13" t="s">
        <v>6</v>
      </c>
      <c r="C147" s="15" t="s">
        <v>5</v>
      </c>
      <c r="D147" s="15"/>
      <c r="E147" s="15"/>
      <c r="F147" s="13">
        <v>180</v>
      </c>
      <c r="G147" s="11">
        <v>0.09</v>
      </c>
      <c r="H147" s="11"/>
      <c r="I147" s="12"/>
      <c r="J147" s="11">
        <v>0</v>
      </c>
      <c r="K147" s="11"/>
      <c r="L147" s="11"/>
      <c r="M147" s="11"/>
      <c r="N147" s="11">
        <v>13.2</v>
      </c>
      <c r="O147" s="11"/>
      <c r="P147" s="11">
        <v>54</v>
      </c>
      <c r="Q147" s="11" t="s">
        <v>4</v>
      </c>
    </row>
    <row r="148" spans="1:17" ht="10.5" customHeight="1" x14ac:dyDescent="0.15">
      <c r="A148" s="16"/>
      <c r="B148" s="13"/>
      <c r="C148" s="14" t="s">
        <v>3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577</v>
      </c>
      <c r="C149" s="15" t="s">
        <v>2</v>
      </c>
      <c r="D149" s="15"/>
      <c r="E149" s="15"/>
      <c r="F149" s="13">
        <v>40</v>
      </c>
      <c r="G149" s="11">
        <v>3.32</v>
      </c>
      <c r="H149" s="11"/>
      <c r="I149" s="12"/>
      <c r="J149" s="11">
        <v>3.2</v>
      </c>
      <c r="K149" s="11"/>
      <c r="L149" s="11"/>
      <c r="M149" s="11"/>
      <c r="N149" s="11">
        <v>4.16</v>
      </c>
      <c r="O149" s="11"/>
      <c r="P149" s="11">
        <v>138.4</v>
      </c>
      <c r="Q149" s="11">
        <v>0</v>
      </c>
    </row>
    <row r="150" spans="1:17" ht="10.5" customHeight="1" x14ac:dyDescent="0.15">
      <c r="A150" s="13"/>
      <c r="B150" s="13"/>
      <c r="C150" s="14"/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</f>
        <v>220</v>
      </c>
      <c r="G151" s="2">
        <f>G149+G147</f>
        <v>3.4099999999999997</v>
      </c>
      <c r="H151" s="2"/>
      <c r="I151" s="2">
        <f>J149+J147</f>
        <v>3.2</v>
      </c>
      <c r="J151" s="2"/>
      <c r="K151" s="2"/>
      <c r="L151" s="2"/>
      <c r="M151" s="3"/>
      <c r="N151" s="2">
        <f>N149+N147</f>
        <v>17.36</v>
      </c>
      <c r="O151" s="2"/>
      <c r="P151" s="8">
        <f>P149+P147</f>
        <v>192.4</v>
      </c>
      <c r="Q151" s="8">
        <f>Q149+Q147</f>
        <v>0</v>
      </c>
    </row>
    <row r="152" spans="1:17" ht="14" x14ac:dyDescent="0.15">
      <c r="A152" s="18" t="s">
        <v>54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29" t="s">
        <v>14</v>
      </c>
      <c r="B153" s="29">
        <v>270</v>
      </c>
      <c r="C153" s="31" t="s">
        <v>53</v>
      </c>
      <c r="D153" s="31"/>
      <c r="E153" s="31"/>
      <c r="F153" s="29">
        <v>200</v>
      </c>
      <c r="G153" s="27">
        <v>7.4</v>
      </c>
      <c r="H153" s="27"/>
      <c r="I153" s="28"/>
      <c r="J153" s="27">
        <v>7.48</v>
      </c>
      <c r="K153" s="27"/>
      <c r="L153" s="27"/>
      <c r="M153" s="27"/>
      <c r="N153" s="27">
        <v>36.5</v>
      </c>
      <c r="O153" s="27"/>
      <c r="P153" s="27">
        <v>243</v>
      </c>
      <c r="Q153" s="27">
        <v>1.34</v>
      </c>
    </row>
    <row r="154" spans="1:17" ht="10.5" customHeight="1" x14ac:dyDescent="0.15">
      <c r="A154" s="29"/>
      <c r="B154" s="29"/>
      <c r="C154" s="30" t="s">
        <v>52</v>
      </c>
      <c r="D154" s="30"/>
      <c r="E154" s="30"/>
      <c r="F154" s="2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x14ac:dyDescent="0.15">
      <c r="A155" s="13" t="s">
        <v>14</v>
      </c>
      <c r="B155" s="13" t="s">
        <v>34</v>
      </c>
      <c r="C155" s="15" t="s">
        <v>33</v>
      </c>
      <c r="D155" s="15"/>
      <c r="E155" s="15"/>
      <c r="F155" s="13">
        <v>20</v>
      </c>
      <c r="G155" s="11">
        <v>1.5</v>
      </c>
      <c r="H155" s="11"/>
      <c r="I155" s="12"/>
      <c r="J155" s="11">
        <v>0.5</v>
      </c>
      <c r="K155" s="11"/>
      <c r="L155" s="11"/>
      <c r="M155" s="11"/>
      <c r="N155" s="11">
        <v>10.3</v>
      </c>
      <c r="O155" s="11"/>
      <c r="P155" s="11">
        <v>52</v>
      </c>
      <c r="Q155" s="11" t="s">
        <v>4</v>
      </c>
    </row>
    <row r="156" spans="1:17" x14ac:dyDescent="0.15">
      <c r="A156" s="13"/>
      <c r="B156" s="13"/>
      <c r="C156" s="14" t="s">
        <v>32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7">
        <v>2013</v>
      </c>
      <c r="B157" s="13" t="s">
        <v>6</v>
      </c>
      <c r="C157" s="15" t="s">
        <v>5</v>
      </c>
      <c r="D157" s="15"/>
      <c r="E157" s="15"/>
      <c r="F157" s="13">
        <v>180</v>
      </c>
      <c r="G157" s="11">
        <v>0.09</v>
      </c>
      <c r="H157" s="11"/>
      <c r="I157" s="12"/>
      <c r="J157" s="11">
        <v>0</v>
      </c>
      <c r="K157" s="11"/>
      <c r="L157" s="11"/>
      <c r="M157" s="11"/>
      <c r="N157" s="11">
        <v>13.5</v>
      </c>
      <c r="O157" s="11"/>
      <c r="P157" s="11">
        <v>54</v>
      </c>
      <c r="Q157" s="11" t="s">
        <v>4</v>
      </c>
    </row>
    <row r="158" spans="1:17" ht="10.5" customHeight="1" x14ac:dyDescent="0.15">
      <c r="A158" s="16"/>
      <c r="B158" s="13"/>
      <c r="C158" s="14" t="s">
        <v>3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</f>
        <v>400</v>
      </c>
      <c r="G159" s="2">
        <f>G157+G155+G153</f>
        <v>8.99</v>
      </c>
      <c r="H159" s="2"/>
      <c r="I159" s="2">
        <f>J157+J155+J153</f>
        <v>7.98</v>
      </c>
      <c r="J159" s="2"/>
      <c r="K159" s="2"/>
      <c r="L159" s="2"/>
      <c r="M159" s="3"/>
      <c r="N159" s="2">
        <f>N157+N155+N153</f>
        <v>60.3</v>
      </c>
      <c r="O159" s="2"/>
      <c r="P159" s="8">
        <f>P157+P155+P153</f>
        <v>349</v>
      </c>
      <c r="Q159" s="8">
        <f>Q157+Q155+Q153</f>
        <v>1.34</v>
      </c>
    </row>
    <row r="160" spans="1:17" ht="13" x14ac:dyDescent="0.15">
      <c r="A160" s="7" t="s">
        <v>0</v>
      </c>
      <c r="B160" s="6"/>
      <c r="C160" s="6"/>
      <c r="D160" s="6"/>
      <c r="E160" s="5"/>
      <c r="F160" s="4">
        <f>F159+F151+F145+F131+F127</f>
        <v>1613</v>
      </c>
      <c r="G160" s="2">
        <f>G159+G151+G145+G131+G127</f>
        <v>51.370000000000005</v>
      </c>
      <c r="H160" s="2"/>
      <c r="I160" s="2">
        <f>I159+I151+I145+I131+I127</f>
        <v>53.93</v>
      </c>
      <c r="J160" s="2"/>
      <c r="K160" s="2"/>
      <c r="L160" s="2"/>
      <c r="M160" s="3"/>
      <c r="N160" s="2">
        <f>N159+N151+N145+N131+N127</f>
        <v>221.04</v>
      </c>
      <c r="O160" s="2"/>
      <c r="P160" s="1">
        <f>P159+P151+P145+P131+P127</f>
        <v>1638.8</v>
      </c>
      <c r="Q160" s="1">
        <f>Q159+Q151+Q145+Q131+Q127</f>
        <v>26.130000000000003</v>
      </c>
    </row>
    <row r="162" spans="1:17" ht="23" x14ac:dyDescent="0.15">
      <c r="E162" s="26" t="s">
        <v>51</v>
      </c>
      <c r="F162" s="26"/>
      <c r="G162" s="26"/>
    </row>
    <row r="163" spans="1:17" ht="16" x14ac:dyDescent="0.15">
      <c r="D163" s="25">
        <v>46065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50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49</v>
      </c>
      <c r="B167" s="23" t="s">
        <v>48</v>
      </c>
      <c r="C167" s="23" t="s">
        <v>47</v>
      </c>
      <c r="D167" s="23"/>
      <c r="E167" s="23"/>
      <c r="F167" s="23" t="s">
        <v>46</v>
      </c>
      <c r="G167" s="23" t="s">
        <v>45</v>
      </c>
      <c r="H167" s="23"/>
      <c r="I167" s="23"/>
      <c r="J167" s="23"/>
      <c r="K167" s="23"/>
      <c r="L167" s="23"/>
      <c r="M167" s="23"/>
      <c r="N167" s="23"/>
      <c r="O167" s="23" t="s">
        <v>44</v>
      </c>
      <c r="P167" s="23"/>
      <c r="Q167" s="23" t="s">
        <v>43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42</v>
      </c>
      <c r="H168" s="23"/>
      <c r="I168" s="23" t="s">
        <v>41</v>
      </c>
      <c r="J168" s="23"/>
      <c r="K168" s="23"/>
      <c r="L168" s="23"/>
      <c r="M168" s="23" t="s">
        <v>40</v>
      </c>
      <c r="N168" s="23"/>
      <c r="O168" s="23"/>
      <c r="P168" s="23"/>
      <c r="Q168" s="23"/>
    </row>
    <row r="169" spans="1:17" ht="14" x14ac:dyDescent="0.15">
      <c r="A169" s="18" t="s">
        <v>39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1:17" ht="12" customHeight="1" x14ac:dyDescent="0.15">
      <c r="A170" s="13" t="s">
        <v>14</v>
      </c>
      <c r="B170" s="13">
        <v>325</v>
      </c>
      <c r="C170" s="15" t="s">
        <v>38</v>
      </c>
      <c r="D170" s="15"/>
      <c r="E170" s="15"/>
      <c r="F170" s="13">
        <v>120</v>
      </c>
      <c r="G170" s="11">
        <v>16.600000000000001</v>
      </c>
      <c r="H170" s="11"/>
      <c r="I170" s="12"/>
      <c r="J170" s="11">
        <v>15.8</v>
      </c>
      <c r="K170" s="11"/>
      <c r="L170" s="11"/>
      <c r="M170" s="11"/>
      <c r="N170" s="11">
        <v>25.4</v>
      </c>
      <c r="O170" s="11"/>
      <c r="P170" s="11">
        <v>310</v>
      </c>
      <c r="Q170" s="11">
        <v>0.24</v>
      </c>
    </row>
    <row r="171" spans="1:17" ht="10.5" customHeight="1" x14ac:dyDescent="0.15">
      <c r="A171" s="13"/>
      <c r="B171" s="13"/>
      <c r="C171" s="22" t="s">
        <v>37</v>
      </c>
      <c r="D171" s="22"/>
      <c r="E171" s="22"/>
      <c r="F171" s="13"/>
      <c r="G171" s="11"/>
      <c r="H171" s="11"/>
      <c r="I171" s="12"/>
      <c r="J171" s="11"/>
      <c r="K171" s="11"/>
      <c r="L171" s="11"/>
      <c r="M171" s="11"/>
      <c r="N171" s="11"/>
      <c r="O171" s="11"/>
      <c r="P171" s="11"/>
      <c r="Q171" s="11"/>
    </row>
    <row r="172" spans="1:17" ht="10.5" customHeight="1" x14ac:dyDescent="0.15">
      <c r="A172" s="13" t="s">
        <v>14</v>
      </c>
      <c r="B172" s="13">
        <v>516</v>
      </c>
      <c r="C172" s="15" t="s">
        <v>36</v>
      </c>
      <c r="D172" s="15"/>
      <c r="E172" s="15"/>
      <c r="F172" s="13">
        <v>40</v>
      </c>
      <c r="G172" s="11">
        <v>0.28000000000000003</v>
      </c>
      <c r="H172" s="11"/>
      <c r="I172" s="12"/>
      <c r="J172" s="11">
        <v>0</v>
      </c>
      <c r="K172" s="11"/>
      <c r="L172" s="11"/>
      <c r="M172" s="11"/>
      <c r="N172" s="11">
        <v>5.8</v>
      </c>
      <c r="O172" s="11"/>
      <c r="P172" s="11">
        <v>24.4</v>
      </c>
      <c r="Q172" s="11">
        <v>0</v>
      </c>
    </row>
    <row r="173" spans="1:17" ht="10.5" customHeight="1" x14ac:dyDescent="0.15">
      <c r="A173" s="13"/>
      <c r="B173" s="13"/>
      <c r="C173" s="22" t="s">
        <v>35</v>
      </c>
      <c r="D173" s="22"/>
      <c r="E173" s="22"/>
      <c r="F173" s="13"/>
      <c r="G173" s="11"/>
      <c r="H173" s="11"/>
      <c r="I173" s="12"/>
      <c r="J173" s="11"/>
      <c r="K173" s="11"/>
      <c r="L173" s="11"/>
      <c r="M173" s="11"/>
      <c r="N173" s="11"/>
      <c r="O173" s="11"/>
      <c r="P173" s="11"/>
      <c r="Q173" s="11"/>
    </row>
    <row r="174" spans="1:17" ht="12" customHeight="1" x14ac:dyDescent="0.15">
      <c r="A174" s="13" t="s">
        <v>14</v>
      </c>
      <c r="B174" s="13" t="s">
        <v>34</v>
      </c>
      <c r="C174" s="15" t="s">
        <v>33</v>
      </c>
      <c r="D174" s="15"/>
      <c r="E174" s="15"/>
      <c r="F174" s="13">
        <v>20</v>
      </c>
      <c r="G174" s="11">
        <v>1.5</v>
      </c>
      <c r="H174" s="11"/>
      <c r="I174" s="12"/>
      <c r="J174" s="11">
        <v>0.5</v>
      </c>
      <c r="K174" s="11"/>
      <c r="L174" s="11"/>
      <c r="M174" s="11"/>
      <c r="N174" s="11">
        <v>10.3</v>
      </c>
      <c r="O174" s="11"/>
      <c r="P174" s="11">
        <v>52</v>
      </c>
      <c r="Q174" s="11" t="s">
        <v>4</v>
      </c>
    </row>
    <row r="175" spans="1:17" ht="10.5" customHeight="1" x14ac:dyDescent="0.15">
      <c r="A175" s="13"/>
      <c r="B175" s="13"/>
      <c r="C175" s="14" t="s">
        <v>32</v>
      </c>
      <c r="D175" s="14"/>
      <c r="E175" s="14"/>
      <c r="F175" s="13"/>
      <c r="G175" s="11"/>
      <c r="H175" s="11"/>
      <c r="I175" s="12"/>
      <c r="J175" s="11"/>
      <c r="K175" s="11"/>
      <c r="L175" s="11"/>
      <c r="M175" s="11"/>
      <c r="N175" s="11"/>
      <c r="O175" s="11"/>
      <c r="P175" s="11"/>
      <c r="Q175" s="11"/>
    </row>
    <row r="176" spans="1:17" ht="12" customHeight="1" x14ac:dyDescent="0.15">
      <c r="A176" s="13" t="s">
        <v>14</v>
      </c>
      <c r="B176" s="13" t="s">
        <v>31</v>
      </c>
      <c r="C176" s="15" t="s">
        <v>30</v>
      </c>
      <c r="D176" s="15"/>
      <c r="E176" s="15"/>
      <c r="F176" s="13">
        <v>3</v>
      </c>
      <c r="G176" s="11">
        <v>0.02</v>
      </c>
      <c r="H176" s="11"/>
      <c r="I176" s="12"/>
      <c r="J176" s="11">
        <v>2.48</v>
      </c>
      <c r="K176" s="11"/>
      <c r="L176" s="11"/>
      <c r="M176" s="11"/>
      <c r="N176" s="11">
        <v>0.02</v>
      </c>
      <c r="O176" s="11"/>
      <c r="P176" s="11">
        <v>22.4</v>
      </c>
      <c r="Q176" s="11" t="s">
        <v>4</v>
      </c>
    </row>
    <row r="177" spans="1:17" ht="10.5" customHeight="1" x14ac:dyDescent="0.15">
      <c r="A177" s="13"/>
      <c r="B177" s="13"/>
      <c r="C177" s="14" t="s">
        <v>29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>
        <v>2013</v>
      </c>
      <c r="B178" s="13">
        <v>514</v>
      </c>
      <c r="C178" s="15" t="s">
        <v>28</v>
      </c>
      <c r="D178" s="15"/>
      <c r="E178" s="15"/>
      <c r="F178" s="13">
        <v>180</v>
      </c>
      <c r="G178" s="11">
        <v>2.9</v>
      </c>
      <c r="H178" s="11"/>
      <c r="I178" s="12"/>
      <c r="J178" s="11">
        <v>2.4</v>
      </c>
      <c r="K178" s="11"/>
      <c r="L178" s="11"/>
      <c r="M178" s="11"/>
      <c r="N178" s="11">
        <v>14.3</v>
      </c>
      <c r="O178" s="11"/>
      <c r="P178" s="11">
        <v>71</v>
      </c>
      <c r="Q178" s="11">
        <v>1.2</v>
      </c>
    </row>
    <row r="179" spans="1:17" ht="10.5" customHeight="1" x14ac:dyDescent="0.15">
      <c r="A179" s="13"/>
      <c r="B179" s="13"/>
      <c r="C179" s="14" t="s">
        <v>27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3" x14ac:dyDescent="0.15">
      <c r="A180" s="10" t="s">
        <v>1</v>
      </c>
      <c r="B180" s="10"/>
      <c r="C180" s="10"/>
      <c r="D180" s="10"/>
      <c r="E180" s="10"/>
      <c r="F180" s="9">
        <f>F178+F176+F174+F172+F170</f>
        <v>363</v>
      </c>
      <c r="G180" s="2">
        <f>G178+G176+G174+G172+G170</f>
        <v>21.3</v>
      </c>
      <c r="H180" s="2"/>
      <c r="I180" s="2">
        <f>J178+J176+J174+J172+J170</f>
        <v>21.18</v>
      </c>
      <c r="J180" s="2"/>
      <c r="K180" s="2"/>
      <c r="L180" s="2"/>
      <c r="M180" s="3"/>
      <c r="N180" s="21">
        <f>N178+N176+N174+N172+N170</f>
        <v>55.82</v>
      </c>
      <c r="O180" s="20"/>
      <c r="P180" s="8">
        <f>P178+P176+P174+P172+P170</f>
        <v>479.8</v>
      </c>
      <c r="Q180" s="8">
        <f>Q178+Q176+Q174+Q172+Q170</f>
        <v>1.44</v>
      </c>
    </row>
    <row r="181" spans="1:17" ht="14" x14ac:dyDescent="0.15">
      <c r="A181" s="18" t="s">
        <v>26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14</v>
      </c>
      <c r="B182" s="13">
        <v>537</v>
      </c>
      <c r="C182" s="15" t="s">
        <v>25</v>
      </c>
      <c r="D182" s="15"/>
      <c r="E182" s="15"/>
      <c r="F182" s="13">
        <v>100</v>
      </c>
      <c r="G182" s="11">
        <v>0.5</v>
      </c>
      <c r="H182" s="11"/>
      <c r="I182" s="12"/>
      <c r="J182" s="11">
        <v>0.1</v>
      </c>
      <c r="K182" s="11"/>
      <c r="L182" s="11"/>
      <c r="M182" s="11"/>
      <c r="N182" s="11">
        <v>10.1</v>
      </c>
      <c r="O182" s="11"/>
      <c r="P182" s="11">
        <v>46</v>
      </c>
      <c r="Q182" s="11">
        <v>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</f>
        <v>100</v>
      </c>
      <c r="G184" s="2">
        <f>G182</f>
        <v>0.5</v>
      </c>
      <c r="H184" s="2"/>
      <c r="I184" s="2">
        <f>J182</f>
        <v>0.1</v>
      </c>
      <c r="J184" s="2"/>
      <c r="K184" s="2"/>
      <c r="L184" s="2"/>
      <c r="M184" s="3"/>
      <c r="N184" s="2">
        <f>N182</f>
        <v>10.1</v>
      </c>
      <c r="O184" s="2"/>
      <c r="P184" s="1">
        <f>P182</f>
        <v>46</v>
      </c>
      <c r="Q184" s="1">
        <f>Q182</f>
        <v>2</v>
      </c>
    </row>
    <row r="185" spans="1:17" ht="14" x14ac:dyDescent="0.15">
      <c r="A185" s="18" t="s">
        <v>24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3">
        <v>2013</v>
      </c>
      <c r="B186" s="13">
        <v>15</v>
      </c>
      <c r="C186" s="15" t="s">
        <v>23</v>
      </c>
      <c r="D186" s="15"/>
      <c r="E186" s="15"/>
      <c r="F186" s="13">
        <v>40</v>
      </c>
      <c r="G186" s="11">
        <v>1.26</v>
      </c>
      <c r="H186" s="11"/>
      <c r="I186" s="12"/>
      <c r="J186" s="11">
        <v>6.06</v>
      </c>
      <c r="K186" s="11"/>
      <c r="L186" s="11"/>
      <c r="M186" s="11"/>
      <c r="N186" s="11">
        <v>5.58</v>
      </c>
      <c r="O186" s="11"/>
      <c r="P186" s="11">
        <v>81.599999999999994</v>
      </c>
      <c r="Q186" s="11">
        <v>15.36</v>
      </c>
    </row>
    <row r="187" spans="1:17" ht="10.5" customHeight="1" x14ac:dyDescent="0.15">
      <c r="A187" s="13"/>
      <c r="B187" s="13"/>
      <c r="C187" s="14" t="s">
        <v>22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>
        <v>139</v>
      </c>
      <c r="C188" s="15" t="s">
        <v>21</v>
      </c>
      <c r="D188" s="15"/>
      <c r="E188" s="15"/>
      <c r="F188" s="13">
        <v>150</v>
      </c>
      <c r="G188" s="11">
        <v>1.23</v>
      </c>
      <c r="H188" s="11"/>
      <c r="I188" s="12"/>
      <c r="J188" s="11">
        <v>3.15</v>
      </c>
      <c r="K188" s="11"/>
      <c r="L188" s="11"/>
      <c r="M188" s="11"/>
      <c r="N188" s="11">
        <v>9.75</v>
      </c>
      <c r="O188" s="11"/>
      <c r="P188" s="11">
        <v>72.8</v>
      </c>
      <c r="Q188" s="11">
        <v>4.6100000000000003</v>
      </c>
    </row>
    <row r="189" spans="1:17" ht="10.5" customHeight="1" x14ac:dyDescent="0.15">
      <c r="A189" s="13"/>
      <c r="B189" s="13"/>
      <c r="C189" s="19" t="s">
        <v>20</v>
      </c>
      <c r="D189" s="19"/>
      <c r="E189" s="19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0.5" customHeight="1" x14ac:dyDescent="0.15">
      <c r="A190" s="13">
        <v>2013</v>
      </c>
      <c r="B190" s="13">
        <v>411</v>
      </c>
      <c r="C190" s="15" t="s">
        <v>19</v>
      </c>
      <c r="D190" s="15"/>
      <c r="E190" s="15"/>
      <c r="F190" s="13">
        <v>160</v>
      </c>
      <c r="G190" s="11">
        <v>12.14</v>
      </c>
      <c r="H190" s="11"/>
      <c r="I190" s="12"/>
      <c r="J190" s="11">
        <v>12</v>
      </c>
      <c r="K190" s="11"/>
      <c r="L190" s="11"/>
      <c r="M190" s="11"/>
      <c r="N190" s="11">
        <v>28.7</v>
      </c>
      <c r="O190" s="11"/>
      <c r="P190" s="11">
        <v>271</v>
      </c>
      <c r="Q190" s="11">
        <v>0.98</v>
      </c>
    </row>
    <row r="191" spans="1:17" ht="10.5" customHeight="1" x14ac:dyDescent="0.15">
      <c r="A191" s="13"/>
      <c r="B191" s="13"/>
      <c r="C191" s="14" t="s">
        <v>18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14</v>
      </c>
      <c r="B192" s="13" t="s">
        <v>17</v>
      </c>
      <c r="C192" s="15" t="s">
        <v>16</v>
      </c>
      <c r="D192" s="15"/>
      <c r="E192" s="15"/>
      <c r="F192" s="13">
        <v>20</v>
      </c>
      <c r="G192" s="11">
        <v>1.5</v>
      </c>
      <c r="H192" s="11"/>
      <c r="I192" s="12"/>
      <c r="J192" s="11">
        <v>0.16</v>
      </c>
      <c r="K192" s="11"/>
      <c r="L192" s="11"/>
      <c r="M192" s="11"/>
      <c r="N192" s="11">
        <v>9.83</v>
      </c>
      <c r="O192" s="11"/>
      <c r="P192" s="11">
        <v>46.6</v>
      </c>
      <c r="Q192" s="11" t="s">
        <v>4</v>
      </c>
    </row>
    <row r="193" spans="1:17" ht="10.5" customHeight="1" x14ac:dyDescent="0.15">
      <c r="A193" s="13"/>
      <c r="B193" s="13"/>
      <c r="C193" s="14" t="s">
        <v>15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 t="s">
        <v>13</v>
      </c>
      <c r="C194" s="15" t="s">
        <v>12</v>
      </c>
      <c r="D194" s="15"/>
      <c r="E194" s="15"/>
      <c r="F194" s="13">
        <v>10</v>
      </c>
      <c r="G194" s="11">
        <v>0.66</v>
      </c>
      <c r="H194" s="11"/>
      <c r="I194" s="12"/>
      <c r="J194" s="11">
        <v>0.1</v>
      </c>
      <c r="K194" s="11"/>
      <c r="L194" s="11"/>
      <c r="M194" s="11"/>
      <c r="N194" s="11">
        <v>3.3</v>
      </c>
      <c r="O194" s="11"/>
      <c r="P194" s="11">
        <v>17.100000000000001</v>
      </c>
      <c r="Q194" s="11" t="s">
        <v>4</v>
      </c>
    </row>
    <row r="195" spans="1:17" ht="10.5" customHeight="1" x14ac:dyDescent="0.15">
      <c r="A195" s="13"/>
      <c r="B195" s="13"/>
      <c r="C195" s="14" t="s">
        <v>11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527</v>
      </c>
      <c r="C196" s="15" t="s">
        <v>10</v>
      </c>
      <c r="D196" s="15"/>
      <c r="E196" s="15"/>
      <c r="F196" s="13" t="s">
        <v>9</v>
      </c>
      <c r="G196" s="11">
        <v>0.38</v>
      </c>
      <c r="H196" s="11"/>
      <c r="I196" s="12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ht="10.5" customHeight="1" x14ac:dyDescent="0.15">
      <c r="A197" s="13"/>
      <c r="B197" s="13"/>
      <c r="C197" s="14" t="s">
        <v>8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F196+F194+F192+F190+F188+F186</f>
        <v>530</v>
      </c>
      <c r="G198" s="2">
        <f>G196+G194+G192+G190+G188+G186</f>
        <v>17.170000000000002</v>
      </c>
      <c r="H198" s="2"/>
      <c r="I198" s="2">
        <f>J196+J194+J192+J190+J188+J186</f>
        <v>21.47</v>
      </c>
      <c r="J198" s="2"/>
      <c r="K198" s="2"/>
      <c r="L198" s="2"/>
      <c r="M198" s="3"/>
      <c r="N198" s="2">
        <f>N196+N194+N192+N190+N188+N186</f>
        <v>77.459999999999994</v>
      </c>
      <c r="O198" s="2"/>
      <c r="P198" s="8">
        <f>P196+P194+P192+P190+P188+P186</f>
        <v>571.6</v>
      </c>
      <c r="Q198" s="8">
        <f>Q196+Q194+Q192+Q190+Q188+Q186</f>
        <v>21.35</v>
      </c>
    </row>
    <row r="199" spans="1:17" ht="14" x14ac:dyDescent="0.15">
      <c r="A199" s="18" t="s">
        <v>7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12" customHeight="1" x14ac:dyDescent="0.15">
      <c r="A200" s="17">
        <v>2013</v>
      </c>
      <c r="B200" s="13" t="s">
        <v>6</v>
      </c>
      <c r="C200" s="15" t="s">
        <v>5</v>
      </c>
      <c r="D200" s="15"/>
      <c r="E200" s="15"/>
      <c r="F200" s="13">
        <v>180</v>
      </c>
      <c r="G200" s="11">
        <v>0.09</v>
      </c>
      <c r="H200" s="11"/>
      <c r="I200" s="12"/>
      <c r="J200" s="11">
        <v>0</v>
      </c>
      <c r="K200" s="11"/>
      <c r="L200" s="11"/>
      <c r="M200" s="11"/>
      <c r="N200" s="11">
        <v>13.2</v>
      </c>
      <c r="O200" s="11"/>
      <c r="P200" s="11">
        <v>54</v>
      </c>
      <c r="Q200" s="11" t="s">
        <v>4</v>
      </c>
    </row>
    <row r="201" spans="1:17" ht="10.5" customHeight="1" x14ac:dyDescent="0.15">
      <c r="A201" s="16"/>
      <c r="B201" s="13"/>
      <c r="C201" s="14" t="s">
        <v>3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>
        <v>2013</v>
      </c>
      <c r="B202" s="13">
        <v>577</v>
      </c>
      <c r="C202" s="15" t="s">
        <v>2</v>
      </c>
      <c r="D202" s="15"/>
      <c r="E202" s="15"/>
      <c r="F202" s="13">
        <v>40</v>
      </c>
      <c r="G202" s="11">
        <v>3.32</v>
      </c>
      <c r="H202" s="11"/>
      <c r="I202" s="12"/>
      <c r="J202" s="11">
        <v>3.2</v>
      </c>
      <c r="K202" s="11"/>
      <c r="L202" s="11"/>
      <c r="M202" s="11"/>
      <c r="N202" s="11">
        <v>4.16</v>
      </c>
      <c r="O202" s="11"/>
      <c r="P202" s="11">
        <v>138.4</v>
      </c>
      <c r="Q202" s="11">
        <v>0</v>
      </c>
    </row>
    <row r="203" spans="1:17" ht="10.5" customHeight="1" x14ac:dyDescent="0.15">
      <c r="A203" s="13"/>
      <c r="B203" s="13"/>
      <c r="C203" s="14"/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10" t="s">
        <v>1</v>
      </c>
      <c r="B204" s="10"/>
      <c r="C204" s="10"/>
      <c r="D204" s="10"/>
      <c r="E204" s="10"/>
      <c r="F204" s="9">
        <f>F202+F200</f>
        <v>220</v>
      </c>
      <c r="G204" s="2">
        <f>G202+G200</f>
        <v>3.4099999999999997</v>
      </c>
      <c r="H204" s="2"/>
      <c r="I204" s="2">
        <f>J202+J200</f>
        <v>3.2</v>
      </c>
      <c r="J204" s="2"/>
      <c r="K204" s="2"/>
      <c r="L204" s="2"/>
      <c r="M204" s="3"/>
      <c r="N204" s="2">
        <f>N202+N200</f>
        <v>17.36</v>
      </c>
      <c r="O204" s="2"/>
      <c r="P204" s="8">
        <f>P202+P200</f>
        <v>192.4</v>
      </c>
      <c r="Q204" s="8">
        <f>Q202+Q200</f>
        <v>0</v>
      </c>
    </row>
    <row r="205" spans="1:17" ht="13" x14ac:dyDescent="0.15">
      <c r="A205" s="7" t="s">
        <v>0</v>
      </c>
      <c r="B205" s="6"/>
      <c r="C205" s="6"/>
      <c r="D205" s="6"/>
      <c r="E205" s="5"/>
      <c r="F205" s="4">
        <f>F204+F198+F184+F180</f>
        <v>1213</v>
      </c>
      <c r="G205" s="2">
        <f>G204+G198+G184+G180</f>
        <v>42.38</v>
      </c>
      <c r="H205" s="2"/>
      <c r="I205" s="2">
        <f>I198+I184+I180</f>
        <v>42.75</v>
      </c>
      <c r="J205" s="2"/>
      <c r="K205" s="2"/>
      <c r="L205" s="2"/>
      <c r="M205" s="3"/>
      <c r="N205" s="2">
        <f>N198+N184+N180</f>
        <v>143.38</v>
      </c>
      <c r="O205" s="2"/>
      <c r="P205" s="1">
        <f>P198+P184+P180</f>
        <v>1097.4000000000001</v>
      </c>
      <c r="Q205" s="1">
        <f>Q204+Q198+Q184+Q180</f>
        <v>24.790000000000003</v>
      </c>
    </row>
  </sheetData>
  <mergeCells count="850">
    <mergeCell ref="P16:P17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  <mergeCell ref="P202:P203"/>
    <mergeCell ref="Q202:Q203"/>
    <mergeCell ref="C203:E203"/>
    <mergeCell ref="A204:E204"/>
    <mergeCell ref="G204:H204"/>
    <mergeCell ref="I204:L204"/>
    <mergeCell ref="N204:O204"/>
    <mergeCell ref="A202:A203"/>
    <mergeCell ref="B202:B203"/>
    <mergeCell ref="C202:E202"/>
    <mergeCell ref="A205:E205"/>
    <mergeCell ref="G205:H205"/>
    <mergeCell ref="I205:L205"/>
    <mergeCell ref="N205:O205"/>
    <mergeCell ref="J202:M203"/>
    <mergeCell ref="N202:O203"/>
    <mergeCell ref="F202:F203"/>
    <mergeCell ref="G202:H203"/>
    <mergeCell ref="I202:I203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2:Q193"/>
    <mergeCell ref="C193:E193"/>
    <mergeCell ref="A192:A193"/>
    <mergeCell ref="B192:B193"/>
    <mergeCell ref="C192:E192"/>
    <mergeCell ref="F192:F193"/>
    <mergeCell ref="G192:H193"/>
    <mergeCell ref="J188:M189"/>
    <mergeCell ref="N188:O189"/>
    <mergeCell ref="P188:P189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A190:A191"/>
    <mergeCell ref="B190:B191"/>
    <mergeCell ref="C190:E190"/>
    <mergeCell ref="F190:F191"/>
    <mergeCell ref="G190:H191"/>
    <mergeCell ref="I190:I191"/>
    <mergeCell ref="P186:P187"/>
    <mergeCell ref="Q186:Q187"/>
    <mergeCell ref="C187:E187"/>
    <mergeCell ref="Q188:Q189"/>
    <mergeCell ref="C189:E189"/>
    <mergeCell ref="C191:E191"/>
    <mergeCell ref="J190:M191"/>
    <mergeCell ref="N190:O191"/>
    <mergeCell ref="P190:P191"/>
    <mergeCell ref="Q190:Q191"/>
    <mergeCell ref="P182:P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A184:E184"/>
    <mergeCell ref="G184:H184"/>
    <mergeCell ref="I184:L184"/>
    <mergeCell ref="N184:O184"/>
    <mergeCell ref="A181:Q181"/>
    <mergeCell ref="A182:A183"/>
    <mergeCell ref="B182:B183"/>
    <mergeCell ref="C182:E182"/>
    <mergeCell ref="F182:F183"/>
    <mergeCell ref="G182:H183"/>
    <mergeCell ref="B178:B179"/>
    <mergeCell ref="C178:E178"/>
    <mergeCell ref="F178:F179"/>
    <mergeCell ref="G178:H179"/>
    <mergeCell ref="I178:I179"/>
    <mergeCell ref="Q182:Q183"/>
    <mergeCell ref="C183:E183"/>
    <mergeCell ref="I182:I183"/>
    <mergeCell ref="J182:M183"/>
    <mergeCell ref="N182:O183"/>
    <mergeCell ref="J178:M179"/>
    <mergeCell ref="N178:O179"/>
    <mergeCell ref="P178:P179"/>
    <mergeCell ref="Q178:Q179"/>
    <mergeCell ref="C179:E179"/>
    <mergeCell ref="A180:E180"/>
    <mergeCell ref="G180:H180"/>
    <mergeCell ref="I180:L180"/>
    <mergeCell ref="N180:O180"/>
    <mergeCell ref="A178:A179"/>
    <mergeCell ref="J174:M175"/>
    <mergeCell ref="N174:O175"/>
    <mergeCell ref="P174:P175"/>
    <mergeCell ref="Q174:Q175"/>
    <mergeCell ref="C175:E175"/>
    <mergeCell ref="I174:I175"/>
    <mergeCell ref="I176:I177"/>
    <mergeCell ref="J176:M177"/>
    <mergeCell ref="N176:O177"/>
    <mergeCell ref="P176:P177"/>
    <mergeCell ref="Q176:Q177"/>
    <mergeCell ref="C177:E177"/>
    <mergeCell ref="A176:A177"/>
    <mergeCell ref="B176:B177"/>
    <mergeCell ref="C176:E176"/>
    <mergeCell ref="F176:F177"/>
    <mergeCell ref="G176:H177"/>
    <mergeCell ref="A174:A175"/>
    <mergeCell ref="B174:B175"/>
    <mergeCell ref="C174:E174"/>
    <mergeCell ref="F174:F175"/>
    <mergeCell ref="G174:H175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E162:G162"/>
    <mergeCell ref="D163:J163"/>
    <mergeCell ref="I170:I171"/>
    <mergeCell ref="J170:M171"/>
    <mergeCell ref="N170:O171"/>
    <mergeCell ref="P170:P171"/>
    <mergeCell ref="F170:F171"/>
    <mergeCell ref="G170:H171"/>
    <mergeCell ref="A167:A168"/>
    <mergeCell ref="B167:B168"/>
    <mergeCell ref="C167:E168"/>
    <mergeCell ref="F167:F168"/>
    <mergeCell ref="G167:N167"/>
    <mergeCell ref="O167:P168"/>
    <mergeCell ref="P155:P156"/>
    <mergeCell ref="A159:E159"/>
    <mergeCell ref="G159:H159"/>
    <mergeCell ref="I159:L159"/>
    <mergeCell ref="N159:O159"/>
    <mergeCell ref="B165:P165"/>
    <mergeCell ref="A160:E160"/>
    <mergeCell ref="G160:H160"/>
    <mergeCell ref="I160:L160"/>
    <mergeCell ref="N160:O160"/>
    <mergeCell ref="J157:M158"/>
    <mergeCell ref="N157:O158"/>
    <mergeCell ref="P157:P158"/>
    <mergeCell ref="Q157:Q158"/>
    <mergeCell ref="C158:E158"/>
    <mergeCell ref="A155:A156"/>
    <mergeCell ref="B155:B156"/>
    <mergeCell ref="C155:E155"/>
    <mergeCell ref="F155:F156"/>
    <mergeCell ref="G155:H156"/>
    <mergeCell ref="A157:A158"/>
    <mergeCell ref="B157:B158"/>
    <mergeCell ref="C157:E157"/>
    <mergeCell ref="F157:F158"/>
    <mergeCell ref="G157:H158"/>
    <mergeCell ref="I157:I158"/>
    <mergeCell ref="J153:M154"/>
    <mergeCell ref="N153:O154"/>
    <mergeCell ref="P153:P154"/>
    <mergeCell ref="Q153:Q154"/>
    <mergeCell ref="C154:E154"/>
    <mergeCell ref="Q155:Q156"/>
    <mergeCell ref="C156:E156"/>
    <mergeCell ref="I155:I156"/>
    <mergeCell ref="J155:M156"/>
    <mergeCell ref="N155:O156"/>
    <mergeCell ref="A153:A154"/>
    <mergeCell ref="B153:B154"/>
    <mergeCell ref="C153:E153"/>
    <mergeCell ref="F153:F154"/>
    <mergeCell ref="G153:H154"/>
    <mergeCell ref="I153:I154"/>
    <mergeCell ref="B149:B150"/>
    <mergeCell ref="C149:E149"/>
    <mergeCell ref="F149:F150"/>
    <mergeCell ref="G149:H150"/>
    <mergeCell ref="I149:I150"/>
    <mergeCell ref="A152:Q152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Q139:Q140"/>
    <mergeCell ref="C140:E140"/>
    <mergeCell ref="A139:A140"/>
    <mergeCell ref="B139:B140"/>
    <mergeCell ref="C139:E139"/>
    <mergeCell ref="F139:F140"/>
    <mergeCell ref="G139:H140"/>
    <mergeCell ref="J135:M136"/>
    <mergeCell ref="N135:O136"/>
    <mergeCell ref="P135:P136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A137:A138"/>
    <mergeCell ref="B137:B138"/>
    <mergeCell ref="C137:E137"/>
    <mergeCell ref="F137:F138"/>
    <mergeCell ref="G137:H138"/>
    <mergeCell ref="I137:I138"/>
    <mergeCell ref="P133:P134"/>
    <mergeCell ref="Q133:Q134"/>
    <mergeCell ref="C134:E134"/>
    <mergeCell ref="Q135:Q136"/>
    <mergeCell ref="C136:E136"/>
    <mergeCell ref="C138:E138"/>
    <mergeCell ref="J137:M138"/>
    <mergeCell ref="N137:O138"/>
    <mergeCell ref="P137:P138"/>
    <mergeCell ref="Q137:Q138"/>
    <mergeCell ref="P129:P130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A131:E131"/>
    <mergeCell ref="G131:H131"/>
    <mergeCell ref="I131:L131"/>
    <mergeCell ref="N131:O131"/>
    <mergeCell ref="A128:Q128"/>
    <mergeCell ref="A129:A130"/>
    <mergeCell ref="B129:B130"/>
    <mergeCell ref="C129:E129"/>
    <mergeCell ref="F129:F130"/>
    <mergeCell ref="G129:H130"/>
    <mergeCell ref="B125:B126"/>
    <mergeCell ref="C125:E125"/>
    <mergeCell ref="F125:F126"/>
    <mergeCell ref="G125:H126"/>
    <mergeCell ref="I125:I126"/>
    <mergeCell ref="Q129:Q130"/>
    <mergeCell ref="C130:E130"/>
    <mergeCell ref="I129:I130"/>
    <mergeCell ref="J129:M130"/>
    <mergeCell ref="N129:O130"/>
    <mergeCell ref="J125:M126"/>
    <mergeCell ref="N125:O126"/>
    <mergeCell ref="P125:P126"/>
    <mergeCell ref="Q125:Q126"/>
    <mergeCell ref="C126:E126"/>
    <mergeCell ref="A127:E127"/>
    <mergeCell ref="G127:H127"/>
    <mergeCell ref="I127:L127"/>
    <mergeCell ref="N127:O127"/>
    <mergeCell ref="A125:A126"/>
    <mergeCell ref="J121:M122"/>
    <mergeCell ref="N121:O122"/>
    <mergeCell ref="P121:P122"/>
    <mergeCell ref="Q121:Q122"/>
    <mergeCell ref="C122:E122"/>
    <mergeCell ref="I121:I122"/>
    <mergeCell ref="I123:I124"/>
    <mergeCell ref="J123:M124"/>
    <mergeCell ref="N123:O124"/>
    <mergeCell ref="P123:P124"/>
    <mergeCell ref="Q123:Q124"/>
    <mergeCell ref="C124:E124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G121:H122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E109:G109"/>
    <mergeCell ref="D110:J110"/>
    <mergeCell ref="I117:I118"/>
    <mergeCell ref="J117:M118"/>
    <mergeCell ref="N117:O118"/>
    <mergeCell ref="P117:P118"/>
    <mergeCell ref="F117:F118"/>
    <mergeCell ref="G117:H118"/>
    <mergeCell ref="A114:A115"/>
    <mergeCell ref="B114:B115"/>
    <mergeCell ref="C114:E115"/>
    <mergeCell ref="F114:F115"/>
    <mergeCell ref="G114:N114"/>
    <mergeCell ref="O114:P115"/>
    <mergeCell ref="B104:B105"/>
    <mergeCell ref="C104:E104"/>
    <mergeCell ref="F104:F105"/>
    <mergeCell ref="G104:H105"/>
    <mergeCell ref="I104:I105"/>
    <mergeCell ref="B112:P112"/>
    <mergeCell ref="B107:E107"/>
    <mergeCell ref="G107:H107"/>
    <mergeCell ref="I107:L107"/>
    <mergeCell ref="N107:O107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Q94:Q95"/>
    <mergeCell ref="C95:E95"/>
    <mergeCell ref="A94:A95"/>
    <mergeCell ref="B94:B95"/>
    <mergeCell ref="C94:E94"/>
    <mergeCell ref="F94:F95"/>
    <mergeCell ref="G94:H95"/>
    <mergeCell ref="J90:M91"/>
    <mergeCell ref="N90:O91"/>
    <mergeCell ref="P90:P91"/>
    <mergeCell ref="I94:I95"/>
    <mergeCell ref="J94:M95"/>
    <mergeCell ref="N94:O95"/>
    <mergeCell ref="P94:P95"/>
    <mergeCell ref="A90:A91"/>
    <mergeCell ref="B90:B91"/>
    <mergeCell ref="C90:E90"/>
    <mergeCell ref="F90:F91"/>
    <mergeCell ref="G90:H91"/>
    <mergeCell ref="I90:I91"/>
    <mergeCell ref="A92:A93"/>
    <mergeCell ref="B92:B93"/>
    <mergeCell ref="C92:E92"/>
    <mergeCell ref="F92:F93"/>
    <mergeCell ref="G92:H93"/>
    <mergeCell ref="I92:I93"/>
    <mergeCell ref="P88:P89"/>
    <mergeCell ref="Q88:Q89"/>
    <mergeCell ref="C89:E89"/>
    <mergeCell ref="Q90:Q91"/>
    <mergeCell ref="C91:E91"/>
    <mergeCell ref="C93:E93"/>
    <mergeCell ref="J92:M93"/>
    <mergeCell ref="N92:O93"/>
    <mergeCell ref="P92:P93"/>
    <mergeCell ref="Q92:Q93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P52:P53"/>
    <mergeCell ref="A56:E56"/>
    <mergeCell ref="G56:H56"/>
    <mergeCell ref="I56:L56"/>
    <mergeCell ref="N56:O56"/>
    <mergeCell ref="L61:R61"/>
    <mergeCell ref="L60:R60"/>
    <mergeCell ref="J54:M55"/>
    <mergeCell ref="N54:O55"/>
    <mergeCell ref="P54:P55"/>
    <mergeCell ref="Q54:Q55"/>
    <mergeCell ref="C55:E55"/>
    <mergeCell ref="A52:A53"/>
    <mergeCell ref="B52:B53"/>
    <mergeCell ref="C52:E52"/>
    <mergeCell ref="F52:F53"/>
    <mergeCell ref="G52:H53"/>
    <mergeCell ref="A54:A55"/>
    <mergeCell ref="B54:B55"/>
    <mergeCell ref="C54:E54"/>
    <mergeCell ref="F54:F55"/>
    <mergeCell ref="G54:H55"/>
    <mergeCell ref="I54:I55"/>
    <mergeCell ref="J50:M51"/>
    <mergeCell ref="N50:O51"/>
    <mergeCell ref="P50:P51"/>
    <mergeCell ref="Q50:Q51"/>
    <mergeCell ref="C51:E51"/>
    <mergeCell ref="Q52:Q53"/>
    <mergeCell ref="C53:E53"/>
    <mergeCell ref="I52:I53"/>
    <mergeCell ref="J52:M53"/>
    <mergeCell ref="N52:O53"/>
    <mergeCell ref="A50:A51"/>
    <mergeCell ref="B50:B51"/>
    <mergeCell ref="C50:E50"/>
    <mergeCell ref="F50:F51"/>
    <mergeCell ref="G50:H51"/>
    <mergeCell ref="I50:I51"/>
    <mergeCell ref="B46:B47"/>
    <mergeCell ref="C46:E46"/>
    <mergeCell ref="F46:F47"/>
    <mergeCell ref="G46:H47"/>
    <mergeCell ref="I46:I47"/>
    <mergeCell ref="A49:Q49"/>
    <mergeCell ref="J46:M47"/>
    <mergeCell ref="N46:O47"/>
    <mergeCell ref="P46:P47"/>
    <mergeCell ref="Q46:Q47"/>
    <mergeCell ref="C47:E47"/>
    <mergeCell ref="A48:E48"/>
    <mergeCell ref="G48:H48"/>
    <mergeCell ref="I48:L48"/>
    <mergeCell ref="N48:O48"/>
    <mergeCell ref="A46:A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Q36:Q37"/>
    <mergeCell ref="C37:E37"/>
    <mergeCell ref="A36:A37"/>
    <mergeCell ref="B36:B37"/>
    <mergeCell ref="C36:E36"/>
    <mergeCell ref="F36:F37"/>
    <mergeCell ref="G36:H37"/>
    <mergeCell ref="I32:I33"/>
    <mergeCell ref="J32:M33"/>
    <mergeCell ref="N32:O33"/>
    <mergeCell ref="P32:P33"/>
    <mergeCell ref="I36:I37"/>
    <mergeCell ref="J36:M37"/>
    <mergeCell ref="N36:O37"/>
    <mergeCell ref="P36:P37"/>
    <mergeCell ref="P30:P31"/>
    <mergeCell ref="Q30:Q31"/>
    <mergeCell ref="C31:E31"/>
    <mergeCell ref="Q32:Q33"/>
    <mergeCell ref="C33:E33"/>
    <mergeCell ref="A32:A33"/>
    <mergeCell ref="B32:B33"/>
    <mergeCell ref="C32:E32"/>
    <mergeCell ref="F32:F33"/>
    <mergeCell ref="G32:H33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Q20:Q21"/>
    <mergeCell ref="C21:E21"/>
    <mergeCell ref="J18:M19"/>
    <mergeCell ref="N18:O19"/>
    <mergeCell ref="P18:P19"/>
    <mergeCell ref="Q18:Q19"/>
    <mergeCell ref="C19:E19"/>
    <mergeCell ref="I18:I19"/>
    <mergeCell ref="F18:F19"/>
    <mergeCell ref="G18:H19"/>
    <mergeCell ref="I20:I21"/>
    <mergeCell ref="J20:M21"/>
    <mergeCell ref="N20:O21"/>
    <mergeCell ref="P20:P21"/>
    <mergeCell ref="F14:F15"/>
    <mergeCell ref="G14:H15"/>
    <mergeCell ref="A20:A21"/>
    <mergeCell ref="B20:B21"/>
    <mergeCell ref="C20:E20"/>
    <mergeCell ref="F20:F21"/>
    <mergeCell ref="G20:H21"/>
    <mergeCell ref="A18:A19"/>
    <mergeCell ref="B18:B19"/>
    <mergeCell ref="C18:E18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L1:R1"/>
    <mergeCell ref="L2:R2"/>
    <mergeCell ref="L3:R3"/>
    <mergeCell ref="L4:R4"/>
    <mergeCell ref="L5:R5"/>
    <mergeCell ref="E6:G6"/>
    <mergeCell ref="A11:A12"/>
    <mergeCell ref="B11:B12"/>
    <mergeCell ref="C11:E12"/>
    <mergeCell ref="F11:F12"/>
    <mergeCell ref="G11:N11"/>
    <mergeCell ref="O11:P12"/>
    <mergeCell ref="I172:I173"/>
    <mergeCell ref="J172:M173"/>
    <mergeCell ref="N172:O173"/>
    <mergeCell ref="P172:P173"/>
    <mergeCell ref="D7:J7"/>
    <mergeCell ref="B9:P9"/>
    <mergeCell ref="I14:I15"/>
    <mergeCell ref="J14:M15"/>
    <mergeCell ref="N14:O15"/>
    <mergeCell ref="P14:P15"/>
    <mergeCell ref="J119:M120"/>
    <mergeCell ref="N119:O120"/>
    <mergeCell ref="P119:P120"/>
    <mergeCell ref="Q119:Q120"/>
    <mergeCell ref="C120:E120"/>
    <mergeCell ref="A172:A173"/>
    <mergeCell ref="B172:B173"/>
    <mergeCell ref="C172:E172"/>
    <mergeCell ref="F172:F173"/>
    <mergeCell ref="G172:H173"/>
    <mergeCell ref="N74:O75"/>
    <mergeCell ref="P74:P75"/>
    <mergeCell ref="Q74:Q75"/>
    <mergeCell ref="C75:E75"/>
    <mergeCell ref="A119:A120"/>
    <mergeCell ref="B119:B120"/>
    <mergeCell ref="C119:E119"/>
    <mergeCell ref="F119:F120"/>
    <mergeCell ref="G119:H120"/>
    <mergeCell ref="I119:I120"/>
    <mergeCell ref="P34:P35"/>
    <mergeCell ref="Q172:Q173"/>
    <mergeCell ref="C173:E173"/>
    <mergeCell ref="A74:A75"/>
    <mergeCell ref="B74:B75"/>
    <mergeCell ref="C74:E74"/>
    <mergeCell ref="F74:F75"/>
    <mergeCell ref="G74:H75"/>
    <mergeCell ref="I74:I75"/>
    <mergeCell ref="J74:M75"/>
    <mergeCell ref="Q34:Q35"/>
    <mergeCell ref="C35:E35"/>
    <mergeCell ref="A34:A35"/>
    <mergeCell ref="B34:B35"/>
    <mergeCell ref="C34:E34"/>
    <mergeCell ref="F34:F35"/>
    <mergeCell ref="G34:H35"/>
    <mergeCell ref="I34:I35"/>
    <mergeCell ref="J34:M35"/>
    <mergeCell ref="N34:O3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2026-06-16T16:43:44Z</dcterms:created>
  <dcterms:modified xsi:type="dcterms:W3CDTF">2026-06-16T16:43:52Z</dcterms:modified>
</cp:coreProperties>
</file>