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0725B146-CFB3-B14A-B743-95A22F2534B5}" xr6:coauthVersionLast="47" xr6:coauthVersionMax="47" xr10:uidLastSave="{00000000-0000-0000-0000-000000000000}"/>
  <bookViews>
    <workbookView xWindow="680" yWindow="1100" windowWidth="27840" windowHeight="16240" xr2:uid="{E423C9EA-5515-E040-A2B3-900337F52B5B}"/>
  </bookViews>
  <sheets>
    <sheet name="05.02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<sst xmlns="http://schemas.openxmlformats.org/spreadsheetml/2006/main" count="350" uniqueCount="85">
  <si>
    <t>Всего :</t>
  </si>
  <si>
    <t>Итого</t>
  </si>
  <si>
    <t>0</t>
  </si>
  <si>
    <t>24,2</t>
  </si>
  <si>
    <t>3,2</t>
  </si>
  <si>
    <t>3,3</t>
  </si>
  <si>
    <t>40</t>
  </si>
  <si>
    <t>ВАФЛИ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</si>
  <si>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</si>
  <si>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</si>
  <si>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</si>
  <si>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</si>
  <si>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</si>
  <si>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</si>
  <si>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</si>
  <si>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</si>
  <si>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</si>
  <si>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</si>
  <si>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</si>
  <si>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</si>
  <si>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</si>
  <si>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</si>
  <si>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</si>
  <si>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</si>
  <si>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</si>
  <si>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</si>
  <si>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</si>
  <si>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</si>
  <si>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</si>
  <si>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</si>
  <si>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</si>
  <si>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</si>
  <si>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ИКРА КАБАЧКОВАЯ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</si>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</sst>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6080A315-9669-4D4D-9C16-408D902550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60;&#1045;&#1042;&#1056;&#1040;&#1051;&#1068;%20%20&#1057;%2002-06.xlsx" TargetMode="External"/><Relationship Id="rId1" Type="http://schemas.openxmlformats.org/officeDocument/2006/relationships/externalLinkPath" Target="&#1084;&#1077;&#1085;&#1102;%20&#1076;&#1083;&#1103;%20&#1089;&#1072;&#1080;&#774;&#1090;&#1072;%20&#1060;&#1045;&#1042;&#1056;&#1040;&#1051;&#1068;%20%20&#1057;%20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.02"/>
    </sheetNames>
    <sheetDataSet>
      <sheetData sheetId="0">
        <row r="32">
          <cell r="Q32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A1E01-F158-9D42-AAA7-702856F13183}">
  <dimension ref="A1:R221"/>
  <sheetViews>
    <sheetView tabSelected="1" workbookViewId="0">
      <selection activeCell="A171" sqref="A171:E17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79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78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77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76</v>
      </c>
      <c r="M5" s="12"/>
      <c r="N5" s="12"/>
      <c r="O5" s="12"/>
      <c r="P5" s="12"/>
      <c r="Q5" s="12"/>
      <c r="R5" s="12"/>
    </row>
    <row r="6" spans="1:18" ht="18" customHeight="1" x14ac:dyDescent="0.15">
      <c r="E6" s="44" t="s">
        <v>60</v>
      </c>
      <c r="F6" s="44"/>
      <c r="G6" s="44"/>
    </row>
    <row r="7" spans="1:18" ht="14" customHeight="1" x14ac:dyDescent="0.15">
      <c r="D7" s="43">
        <v>46058</v>
      </c>
      <c r="E7" s="43"/>
      <c r="F7" s="43"/>
      <c r="G7" s="43"/>
      <c r="H7" s="43"/>
      <c r="I7" s="43"/>
      <c r="J7" s="43"/>
    </row>
    <row r="8" spans="1:18" ht="7.25" customHeight="1" x14ac:dyDescent="0.15"/>
    <row r="9" spans="1:18" ht="18" customHeight="1" x14ac:dyDescent="0.15">
      <c r="B9" s="42" t="s">
        <v>84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8" ht="7.25" customHeight="1" x14ac:dyDescent="0.15"/>
    <row r="11" spans="1:18" ht="25.5" customHeight="1" x14ac:dyDescent="0.15">
      <c r="A11" s="41" t="s">
        <v>58</v>
      </c>
      <c r="B11" s="41" t="s">
        <v>57</v>
      </c>
      <c r="C11" s="41" t="s">
        <v>56</v>
      </c>
      <c r="D11" s="41"/>
      <c r="E11" s="41"/>
      <c r="F11" s="41" t="s">
        <v>55</v>
      </c>
      <c r="G11" s="41" t="s">
        <v>54</v>
      </c>
      <c r="H11" s="41"/>
      <c r="I11" s="41"/>
      <c r="J11" s="41"/>
      <c r="K11" s="41"/>
      <c r="L11" s="41"/>
      <c r="M11" s="41"/>
      <c r="N11" s="41"/>
      <c r="O11" s="41" t="s">
        <v>53</v>
      </c>
      <c r="P11" s="41"/>
      <c r="Q11" s="41" t="s">
        <v>52</v>
      </c>
    </row>
    <row r="12" spans="1:18" ht="25.5" customHeight="1" x14ac:dyDescent="0.15">
      <c r="A12" s="41"/>
      <c r="B12" s="41"/>
      <c r="C12" s="41"/>
      <c r="D12" s="41"/>
      <c r="E12" s="41"/>
      <c r="F12" s="41"/>
      <c r="G12" s="41" t="s">
        <v>51</v>
      </c>
      <c r="H12" s="41"/>
      <c r="I12" s="41" t="s">
        <v>50</v>
      </c>
      <c r="J12" s="41"/>
      <c r="K12" s="41"/>
      <c r="L12" s="41"/>
      <c r="M12" s="41" t="s">
        <v>49</v>
      </c>
      <c r="N12" s="41"/>
      <c r="O12" s="41"/>
      <c r="P12" s="41"/>
      <c r="Q12" s="41"/>
    </row>
    <row r="13" spans="1:18" ht="14" customHeight="1" x14ac:dyDescent="0.15">
      <c r="A13" s="16" t="s">
        <v>48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19</v>
      </c>
      <c r="B14" s="13">
        <v>319</v>
      </c>
      <c r="C14" s="15" t="s">
        <v>47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40" t="s">
        <v>46</v>
      </c>
      <c r="D15" s="40"/>
      <c r="E15" s="40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19</v>
      </c>
      <c r="B16" s="13">
        <v>516</v>
      </c>
      <c r="C16" s="15" t="s">
        <v>45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40" t="s">
        <v>44</v>
      </c>
      <c r="D17" s="40"/>
      <c r="E17" s="40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19</v>
      </c>
      <c r="B18" s="13" t="s">
        <v>43</v>
      </c>
      <c r="C18" s="15" t="s">
        <v>42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2</v>
      </c>
    </row>
    <row r="19" spans="1:17" ht="9.75" customHeight="1" x14ac:dyDescent="0.15">
      <c r="A19" s="13"/>
      <c r="B19" s="13"/>
      <c r="C19" s="14" t="s">
        <v>41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19</v>
      </c>
      <c r="B20" s="13" t="s">
        <v>40</v>
      </c>
      <c r="C20" s="15" t="s">
        <v>39</v>
      </c>
      <c r="D20" s="15"/>
      <c r="E20" s="15"/>
      <c r="F20" s="13" t="s">
        <v>74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2</v>
      </c>
    </row>
    <row r="21" spans="1:17" ht="9.75" customHeight="1" x14ac:dyDescent="0.15">
      <c r="A21" s="13"/>
      <c r="B21" s="13"/>
      <c r="C21" s="14" t="s">
        <v>38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37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36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19</v>
      </c>
      <c r="B26" s="13">
        <v>537</v>
      </c>
      <c r="C26" s="15" t="s">
        <v>34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19</v>
      </c>
      <c r="B30" s="13">
        <v>124</v>
      </c>
      <c r="C30" s="15" t="s">
        <v>32</v>
      </c>
      <c r="D30" s="15"/>
      <c r="E30" s="15"/>
      <c r="F30" s="13">
        <v>40</v>
      </c>
      <c r="G30" s="11">
        <v>1.2</v>
      </c>
      <c r="H30" s="11"/>
      <c r="I30" s="12"/>
      <c r="J30" s="11">
        <v>3.5</v>
      </c>
      <c r="K30" s="11"/>
      <c r="L30" s="11"/>
      <c r="M30" s="11"/>
      <c r="N30" s="11">
        <v>5.2</v>
      </c>
      <c r="O30" s="11"/>
      <c r="P30" s="11">
        <v>57</v>
      </c>
      <c r="Q30" s="11">
        <v>3.9</v>
      </c>
    </row>
    <row r="31" spans="1:17" ht="17" customHeight="1" x14ac:dyDescent="0.15">
      <c r="A31" s="13"/>
      <c r="B31" s="13"/>
      <c r="C31" s="14"/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35" t="s">
        <v>19</v>
      </c>
      <c r="B32" s="35">
        <v>147</v>
      </c>
      <c r="C32" s="37" t="s">
        <v>31</v>
      </c>
      <c r="D32" s="37"/>
      <c r="E32" s="37"/>
      <c r="F32" s="35" t="s">
        <v>73</v>
      </c>
      <c r="G32" s="33">
        <v>1.4</v>
      </c>
      <c r="H32" s="33"/>
      <c r="I32" s="34"/>
      <c r="J32" s="33">
        <v>3.98</v>
      </c>
      <c r="K32" s="33"/>
      <c r="L32" s="33"/>
      <c r="M32" s="33"/>
      <c r="N32" s="33">
        <v>6.22</v>
      </c>
      <c r="O32" s="33"/>
      <c r="P32" s="33">
        <v>66.400000000000006</v>
      </c>
      <c r="Q32" s="33">
        <v>14.78</v>
      </c>
    </row>
    <row r="33" spans="1:17" ht="18.75" customHeight="1" x14ac:dyDescent="0.15">
      <c r="A33" s="35"/>
      <c r="B33" s="35"/>
      <c r="C33" s="36" t="s">
        <v>30</v>
      </c>
      <c r="D33" s="36"/>
      <c r="E33" s="36"/>
      <c r="F33" s="35"/>
      <c r="G33" s="33"/>
      <c r="H33" s="33"/>
      <c r="I33" s="34"/>
      <c r="J33" s="33"/>
      <c r="K33" s="33"/>
      <c r="L33" s="33"/>
      <c r="M33" s="33"/>
      <c r="N33" s="33"/>
      <c r="O33" s="33"/>
      <c r="P33" s="33"/>
      <c r="Q33" s="33"/>
    </row>
    <row r="34" spans="1:17" ht="18.75" customHeight="1" x14ac:dyDescent="0.15">
      <c r="A34" s="13" t="s">
        <v>19</v>
      </c>
      <c r="B34" s="13" t="s">
        <v>29</v>
      </c>
      <c r="C34" s="15" t="s">
        <v>28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24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23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26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25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19</v>
      </c>
      <c r="B40" s="13" t="s">
        <v>22</v>
      </c>
      <c r="C40" s="15" t="s">
        <v>21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19</v>
      </c>
      <c r="B42" s="13" t="s">
        <v>18</v>
      </c>
      <c r="C42" s="15" t="s">
        <v>17</v>
      </c>
      <c r="D42" s="15"/>
      <c r="E42" s="15"/>
      <c r="F42" s="13" t="s">
        <v>72</v>
      </c>
      <c r="G42" s="11" t="s">
        <v>71</v>
      </c>
      <c r="H42" s="11"/>
      <c r="I42" s="12"/>
      <c r="J42" s="11" t="s">
        <v>70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2</v>
      </c>
    </row>
    <row r="43" spans="1:17" ht="9.75" customHeight="1" x14ac:dyDescent="0.15">
      <c r="A43" s="13"/>
      <c r="B43" s="13"/>
      <c r="C43" s="14" t="s">
        <v>16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15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13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672</v>
      </c>
      <c r="G46" s="2">
        <f>G44+G42+G40+G38+G36+G34+G32+G30</f>
        <v>22.029999999999998</v>
      </c>
      <c r="H46" s="2"/>
      <c r="I46" s="2">
        <f>J44+J42+J40+J38+J36+J34+J32+J30</f>
        <v>17.23</v>
      </c>
      <c r="J46" s="2"/>
      <c r="K46" s="2"/>
      <c r="L46" s="2"/>
      <c r="M46" s="3"/>
      <c r="N46" s="2">
        <f>N44+N42+N40+N38+N36+N34+N32+N30</f>
        <v>89.12</v>
      </c>
      <c r="O46" s="2"/>
      <c r="P46" s="8">
        <f>P44+P42+P40+P38+P36+P34+P32+P30</f>
        <v>601.30000000000007</v>
      </c>
      <c r="Q46" s="8">
        <f>Q44+Q42+Q40+Q38+'[1]06.02'!Q32+Q32+Q30</f>
        <v>20.389999999999997</v>
      </c>
    </row>
    <row r="47" spans="1:17" ht="14" customHeight="1" x14ac:dyDescent="0.15">
      <c r="A47" s="16" t="s">
        <v>12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11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10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9</v>
      </c>
      <c r="B50" s="13" t="s">
        <v>8</v>
      </c>
      <c r="C50" s="15" t="s">
        <v>7</v>
      </c>
      <c r="D50" s="15"/>
      <c r="E50" s="15"/>
      <c r="F50" s="13" t="s">
        <v>6</v>
      </c>
      <c r="G50" s="11" t="s">
        <v>5</v>
      </c>
      <c r="H50" s="11"/>
      <c r="I50" s="12"/>
      <c r="J50" s="11" t="s">
        <v>4</v>
      </c>
      <c r="K50" s="11"/>
      <c r="L50" s="11"/>
      <c r="M50" s="11"/>
      <c r="N50" s="11">
        <v>4.16</v>
      </c>
      <c r="O50" s="11"/>
      <c r="P50" s="11">
        <v>138.4</v>
      </c>
      <c r="Q50" s="11" t="s">
        <v>2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9">
        <f>G50+G48</f>
        <v>4.8</v>
      </c>
      <c r="H52" s="38"/>
      <c r="I52" s="39">
        <f>J50+J48</f>
        <v>4.5</v>
      </c>
      <c r="J52" s="49"/>
      <c r="K52" s="49"/>
      <c r="L52" s="38"/>
      <c r="M52" s="3"/>
      <c r="N52" s="39">
        <f>N50+N48</f>
        <v>21.56</v>
      </c>
      <c r="O52" s="38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19</v>
      </c>
      <c r="B54" s="13">
        <v>274</v>
      </c>
      <c r="C54" s="15" t="s">
        <v>83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40" t="s">
        <v>82</v>
      </c>
      <c r="D55" s="40"/>
      <c r="E55" s="40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19</v>
      </c>
      <c r="B56" s="13" t="s">
        <v>43</v>
      </c>
      <c r="C56" s="15" t="s">
        <v>42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2</v>
      </c>
    </row>
    <row r="57" spans="1:18" ht="9.75" customHeight="1" x14ac:dyDescent="0.15">
      <c r="A57" s="13"/>
      <c r="B57" s="13"/>
      <c r="C57" s="14" t="s">
        <v>41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81</v>
      </c>
      <c r="D58" s="15"/>
      <c r="E58" s="15"/>
      <c r="F58" s="13" t="s">
        <v>73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80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8" t="s">
        <v>69</v>
      </c>
      <c r="B61" s="47"/>
      <c r="C61" s="46"/>
      <c r="D61" s="46"/>
      <c r="E61" s="45"/>
      <c r="F61" s="9">
        <f>F60+F52+F46+F28+F24</f>
        <v>1872</v>
      </c>
      <c r="G61" s="2">
        <f>G60+G52+G46+G28+G24</f>
        <v>65.63</v>
      </c>
      <c r="H61" s="2"/>
      <c r="I61" s="2">
        <f>I60+I52+I46+I28+I24</f>
        <v>64.09</v>
      </c>
      <c r="J61" s="2"/>
      <c r="K61" s="2"/>
      <c r="L61" s="2"/>
      <c r="M61" s="3"/>
      <c r="N61" s="2">
        <f>N52+N46+N28+N24</f>
        <v>180.37</v>
      </c>
      <c r="O61" s="2"/>
      <c r="P61" s="8">
        <f>P60+P52+P46+P28+P24</f>
        <v>1939.2</v>
      </c>
      <c r="Q61" s="8">
        <f>Q60+Q52+Q46+Q28+Q24</f>
        <v>26.749999999999996</v>
      </c>
    </row>
    <row r="63" spans="1:18" ht="12.75" customHeight="1" x14ac:dyDescent="0.15">
      <c r="L63" s="53" t="s">
        <v>79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78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77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76</v>
      </c>
      <c r="M67" s="12"/>
      <c r="N67" s="12"/>
      <c r="O67" s="12"/>
      <c r="P67" s="12"/>
      <c r="Q67" s="12"/>
      <c r="R67" s="12"/>
    </row>
    <row r="68" spans="1:18" ht="23" x14ac:dyDescent="0.15">
      <c r="E68" s="44" t="s">
        <v>60</v>
      </c>
      <c r="F68" s="44"/>
      <c r="G68" s="44"/>
    </row>
    <row r="69" spans="1:18" ht="16" x14ac:dyDescent="0.15">
      <c r="D69" s="43">
        <v>46058</v>
      </c>
      <c r="E69" s="43"/>
      <c r="F69" s="43"/>
      <c r="G69" s="43"/>
      <c r="H69" s="43"/>
      <c r="I69" s="43"/>
      <c r="J69" s="43"/>
    </row>
    <row r="71" spans="1:18" ht="18" x14ac:dyDescent="0.15">
      <c r="B71" s="42" t="s">
        <v>75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3" spans="1:18" ht="12" x14ac:dyDescent="0.15">
      <c r="A73" s="41" t="s">
        <v>58</v>
      </c>
      <c r="B73" s="41" t="s">
        <v>57</v>
      </c>
      <c r="C73" s="41" t="s">
        <v>56</v>
      </c>
      <c r="D73" s="41"/>
      <c r="E73" s="41"/>
      <c r="F73" s="41" t="s">
        <v>55</v>
      </c>
      <c r="G73" s="41" t="s">
        <v>54</v>
      </c>
      <c r="H73" s="41"/>
      <c r="I73" s="41"/>
      <c r="J73" s="41"/>
      <c r="K73" s="41"/>
      <c r="L73" s="41"/>
      <c r="M73" s="41"/>
      <c r="N73" s="41"/>
      <c r="O73" s="41" t="s">
        <v>53</v>
      </c>
      <c r="P73" s="41"/>
      <c r="Q73" s="41" t="s">
        <v>52</v>
      </c>
    </row>
    <row r="74" spans="1:18" ht="12" x14ac:dyDescent="0.15">
      <c r="A74" s="41"/>
      <c r="B74" s="41"/>
      <c r="C74" s="41"/>
      <c r="D74" s="41"/>
      <c r="E74" s="41"/>
      <c r="F74" s="41"/>
      <c r="G74" s="41" t="s">
        <v>51</v>
      </c>
      <c r="H74" s="41"/>
      <c r="I74" s="41" t="s">
        <v>50</v>
      </c>
      <c r="J74" s="41"/>
      <c r="K74" s="41"/>
      <c r="L74" s="41"/>
      <c r="M74" s="41" t="s">
        <v>49</v>
      </c>
      <c r="N74" s="41"/>
      <c r="O74" s="41"/>
      <c r="P74" s="41"/>
      <c r="Q74" s="41"/>
    </row>
    <row r="75" spans="1:18" ht="14" x14ac:dyDescent="0.15">
      <c r="A75" s="16" t="s">
        <v>48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19</v>
      </c>
      <c r="B76" s="13">
        <v>319</v>
      </c>
      <c r="C76" s="15" t="s">
        <v>47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40" t="s">
        <v>46</v>
      </c>
      <c r="D77" s="40"/>
      <c r="E77" s="40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19</v>
      </c>
      <c r="B78" s="13">
        <v>516</v>
      </c>
      <c r="C78" s="15" t="s">
        <v>45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40" t="s">
        <v>44</v>
      </c>
      <c r="D79" s="40"/>
      <c r="E79" s="40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19</v>
      </c>
      <c r="B80" s="13" t="s">
        <v>43</v>
      </c>
      <c r="C80" s="15" t="s">
        <v>42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2</v>
      </c>
    </row>
    <row r="81" spans="1:17" ht="10.5" customHeight="1" x14ac:dyDescent="0.15">
      <c r="A81" s="13"/>
      <c r="B81" s="13"/>
      <c r="C81" s="14" t="s">
        <v>41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19</v>
      </c>
      <c r="B82" s="13" t="s">
        <v>40</v>
      </c>
      <c r="C82" s="15" t="s">
        <v>39</v>
      </c>
      <c r="D82" s="15"/>
      <c r="E82" s="15"/>
      <c r="F82" s="13" t="s">
        <v>74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2</v>
      </c>
    </row>
    <row r="83" spans="1:17" ht="10.5" customHeight="1" x14ac:dyDescent="0.15">
      <c r="A83" s="13"/>
      <c r="B83" s="13"/>
      <c r="C83" s="14" t="s">
        <v>38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37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36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35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19</v>
      </c>
      <c r="B88" s="13">
        <v>537</v>
      </c>
      <c r="C88" s="15" t="s">
        <v>34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52" t="s">
        <v>33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0"/>
    </row>
    <row r="92" spans="1:17" ht="12" customHeight="1" x14ac:dyDescent="0.15">
      <c r="A92" s="13" t="s">
        <v>19</v>
      </c>
      <c r="B92" s="13">
        <v>124</v>
      </c>
      <c r="C92" s="15" t="s">
        <v>32</v>
      </c>
      <c r="D92" s="15"/>
      <c r="E92" s="15"/>
      <c r="F92" s="13">
        <v>40</v>
      </c>
      <c r="G92" s="11">
        <v>1.2</v>
      </c>
      <c r="H92" s="11"/>
      <c r="I92" s="12"/>
      <c r="J92" s="11">
        <v>3.5</v>
      </c>
      <c r="K92" s="11"/>
      <c r="L92" s="11"/>
      <c r="M92" s="11"/>
      <c r="N92" s="11">
        <v>5.2</v>
      </c>
      <c r="O92" s="11"/>
      <c r="P92" s="11">
        <v>57</v>
      </c>
      <c r="Q92" s="11">
        <v>3.9</v>
      </c>
    </row>
    <row r="93" spans="1:17" ht="10.5" customHeight="1" x14ac:dyDescent="0.15">
      <c r="A93" s="13"/>
      <c r="B93" s="13"/>
      <c r="C93" s="14"/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35" t="s">
        <v>19</v>
      </c>
      <c r="B94" s="35">
        <v>147</v>
      </c>
      <c r="C94" s="37" t="s">
        <v>31</v>
      </c>
      <c r="D94" s="37"/>
      <c r="E94" s="37"/>
      <c r="F94" s="35" t="s">
        <v>73</v>
      </c>
      <c r="G94" s="33">
        <v>1.4</v>
      </c>
      <c r="H94" s="33"/>
      <c r="I94" s="34"/>
      <c r="J94" s="33">
        <v>3.98</v>
      </c>
      <c r="K94" s="33"/>
      <c r="L94" s="33"/>
      <c r="M94" s="33"/>
      <c r="N94" s="33">
        <v>6.22</v>
      </c>
      <c r="O94" s="33"/>
      <c r="P94" s="33">
        <v>66.400000000000006</v>
      </c>
      <c r="Q94" s="33">
        <v>14.78</v>
      </c>
    </row>
    <row r="95" spans="1:17" ht="10.5" customHeight="1" x14ac:dyDescent="0.15">
      <c r="A95" s="35"/>
      <c r="B95" s="35"/>
      <c r="C95" s="36" t="s">
        <v>30</v>
      </c>
      <c r="D95" s="36"/>
      <c r="E95" s="36"/>
      <c r="F95" s="35"/>
      <c r="G95" s="33"/>
      <c r="H95" s="33"/>
      <c r="I95" s="34"/>
      <c r="J95" s="33"/>
      <c r="K95" s="33"/>
      <c r="L95" s="33"/>
      <c r="M95" s="33"/>
      <c r="N95" s="33"/>
      <c r="O95" s="33"/>
      <c r="P95" s="33"/>
      <c r="Q95" s="33"/>
    </row>
    <row r="96" spans="1:17" ht="10.5" customHeight="1" x14ac:dyDescent="0.15">
      <c r="A96" s="13" t="s">
        <v>19</v>
      </c>
      <c r="B96" s="13" t="s">
        <v>29</v>
      </c>
      <c r="C96" s="15" t="s">
        <v>28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27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24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26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25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19</v>
      </c>
      <c r="B102" s="13" t="s">
        <v>22</v>
      </c>
      <c r="C102" s="15" t="s">
        <v>21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19</v>
      </c>
      <c r="B104" s="13" t="s">
        <v>18</v>
      </c>
      <c r="C104" s="15" t="s">
        <v>17</v>
      </c>
      <c r="D104" s="15"/>
      <c r="E104" s="15"/>
      <c r="F104" s="13" t="s">
        <v>72</v>
      </c>
      <c r="G104" s="11" t="s">
        <v>71</v>
      </c>
      <c r="H104" s="11"/>
      <c r="I104" s="12"/>
      <c r="J104" s="11" t="s">
        <v>70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2</v>
      </c>
    </row>
    <row r="105" spans="1:17" ht="16.5" customHeight="1" x14ac:dyDescent="0.15">
      <c r="A105" s="13"/>
      <c r="B105" s="13"/>
      <c r="C105" s="14" t="s">
        <v>16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15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672</v>
      </c>
      <c r="G108" s="39">
        <f>G106+G104+G102+G100+G98+G96+G94+G92</f>
        <v>22.029999999999998</v>
      </c>
      <c r="H108" s="38"/>
      <c r="I108" s="39">
        <f>J106+J104+J102+J100+J98+J96+J94+J92</f>
        <v>17.23</v>
      </c>
      <c r="J108" s="49"/>
      <c r="K108" s="49"/>
      <c r="L108" s="38"/>
      <c r="M108" s="3"/>
      <c r="N108" s="39">
        <f>N106+N104+N102+N100+N98+N96+N94+N92</f>
        <v>89.12</v>
      </c>
      <c r="O108" s="38"/>
      <c r="P108" s="8">
        <f>P106+P104+P102+P100+P98+P96+P94+P92</f>
        <v>601.30000000000007</v>
      </c>
      <c r="Q108" s="8">
        <f>Q106+Q104+Q102+Q100+Q98+Q96+Q94+Q92</f>
        <v>19.82</v>
      </c>
    </row>
    <row r="109" spans="1:17" ht="15" customHeight="1" x14ac:dyDescent="0.15">
      <c r="A109" s="16" t="s">
        <v>12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11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9</v>
      </c>
      <c r="B112" s="13" t="s">
        <v>8</v>
      </c>
      <c r="C112" s="15" t="s">
        <v>7</v>
      </c>
      <c r="D112" s="15"/>
      <c r="E112" s="15"/>
      <c r="F112" s="13" t="s">
        <v>6</v>
      </c>
      <c r="G112" s="11" t="s">
        <v>5</v>
      </c>
      <c r="H112" s="11"/>
      <c r="I112" s="12"/>
      <c r="J112" s="11" t="s">
        <v>4</v>
      </c>
      <c r="K112" s="11"/>
      <c r="L112" s="11"/>
      <c r="M112" s="11"/>
      <c r="N112" s="11" t="s">
        <v>3</v>
      </c>
      <c r="O112" s="11"/>
      <c r="P112" s="11"/>
      <c r="Q112" s="11" t="s">
        <v>2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8" t="s">
        <v>69</v>
      </c>
      <c r="B115" s="47"/>
      <c r="C115" s="46"/>
      <c r="D115" s="46"/>
      <c r="E115" s="45"/>
      <c r="F115" s="9">
        <f>F114+F108+F90+F86</f>
        <v>1442</v>
      </c>
      <c r="G115" s="2">
        <f>G114+G108+G90+G86</f>
        <v>56.79</v>
      </c>
      <c r="H115" s="2"/>
      <c r="I115" s="2">
        <f>I114+I108+I90+I86</f>
        <v>54.59</v>
      </c>
      <c r="J115" s="2"/>
      <c r="K115" s="2"/>
      <c r="L115" s="2"/>
      <c r="M115" s="3"/>
      <c r="N115" s="2">
        <f>N114+N108+N90+N86</f>
        <v>200.41</v>
      </c>
      <c r="O115" s="2"/>
      <c r="P115" s="8">
        <f>P114+P108+P90+P86</f>
        <v>1371.8000000000002</v>
      </c>
      <c r="Q115" s="8">
        <f>Q108+Q90+Q86</f>
        <v>23.72</v>
      </c>
    </row>
    <row r="117" spans="1:17" ht="23" x14ac:dyDescent="0.15">
      <c r="E117" s="44" t="s">
        <v>60</v>
      </c>
      <c r="F117" s="44"/>
      <c r="G117" s="44"/>
    </row>
    <row r="118" spans="1:17" ht="16" x14ac:dyDescent="0.15">
      <c r="D118" s="43">
        <v>46058</v>
      </c>
      <c r="E118" s="43"/>
      <c r="F118" s="43"/>
      <c r="G118" s="43"/>
      <c r="H118" s="43"/>
      <c r="I118" s="43"/>
      <c r="J118" s="43"/>
    </row>
    <row r="120" spans="1:17" ht="18" x14ac:dyDescent="0.15">
      <c r="B120" s="42" t="s">
        <v>68</v>
      </c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2" spans="1:17" ht="12" x14ac:dyDescent="0.15">
      <c r="A122" s="41" t="s">
        <v>58</v>
      </c>
      <c r="B122" s="41" t="s">
        <v>57</v>
      </c>
      <c r="C122" s="41" t="s">
        <v>56</v>
      </c>
      <c r="D122" s="41"/>
      <c r="E122" s="41"/>
      <c r="F122" s="41" t="s">
        <v>55</v>
      </c>
      <c r="G122" s="41" t="s">
        <v>54</v>
      </c>
      <c r="H122" s="41"/>
      <c r="I122" s="41"/>
      <c r="J122" s="41"/>
      <c r="K122" s="41"/>
      <c r="L122" s="41"/>
      <c r="M122" s="41"/>
      <c r="N122" s="41"/>
      <c r="O122" s="41" t="s">
        <v>53</v>
      </c>
      <c r="P122" s="41"/>
      <c r="Q122" s="41" t="s">
        <v>52</v>
      </c>
    </row>
    <row r="123" spans="1:17" ht="12" x14ac:dyDescent="0.15">
      <c r="A123" s="41"/>
      <c r="B123" s="41"/>
      <c r="C123" s="41"/>
      <c r="D123" s="41"/>
      <c r="E123" s="41"/>
      <c r="F123" s="41"/>
      <c r="G123" s="41" t="s">
        <v>51</v>
      </c>
      <c r="H123" s="41"/>
      <c r="I123" s="41" t="s">
        <v>50</v>
      </c>
      <c r="J123" s="41"/>
      <c r="K123" s="41"/>
      <c r="L123" s="41"/>
      <c r="M123" s="41" t="s">
        <v>49</v>
      </c>
      <c r="N123" s="41"/>
      <c r="O123" s="41"/>
      <c r="P123" s="41"/>
      <c r="Q123" s="41"/>
    </row>
    <row r="124" spans="1:17" ht="14" x14ac:dyDescent="0.15">
      <c r="A124" s="16" t="s">
        <v>48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19</v>
      </c>
      <c r="B125" s="13">
        <v>319</v>
      </c>
      <c r="C125" s="15" t="s">
        <v>47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40" t="s">
        <v>67</v>
      </c>
      <c r="D126" s="40"/>
      <c r="E126" s="40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19</v>
      </c>
      <c r="B127" s="13">
        <v>516</v>
      </c>
      <c r="C127" s="15" t="s">
        <v>45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40" t="s">
        <v>44</v>
      </c>
      <c r="D128" s="40"/>
      <c r="E128" s="4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19</v>
      </c>
      <c r="B129" s="13" t="s">
        <v>43</v>
      </c>
      <c r="C129" s="15" t="s">
        <v>42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2</v>
      </c>
    </row>
    <row r="130" spans="1:17" x14ac:dyDescent="0.15">
      <c r="A130" s="13"/>
      <c r="B130" s="13"/>
      <c r="C130" s="14" t="s">
        <v>41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19</v>
      </c>
      <c r="B131" s="13" t="s">
        <v>40</v>
      </c>
      <c r="C131" s="15" t="s">
        <v>39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2</v>
      </c>
    </row>
    <row r="132" spans="1:17" x14ac:dyDescent="0.15">
      <c r="A132" s="13"/>
      <c r="B132" s="13"/>
      <c r="C132" s="14" t="s">
        <v>38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37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36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9">
        <f>N133+N131+N129+N182</f>
        <v>45.94</v>
      </c>
      <c r="O135" s="38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35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19</v>
      </c>
      <c r="B137" s="13">
        <v>537</v>
      </c>
      <c r="C137" s="15" t="s">
        <v>34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33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19</v>
      </c>
      <c r="B141" s="13">
        <v>124</v>
      </c>
      <c r="C141" s="15" t="s">
        <v>32</v>
      </c>
      <c r="D141" s="15"/>
      <c r="E141" s="15"/>
      <c r="F141" s="13">
        <v>30</v>
      </c>
      <c r="G141" s="11">
        <v>0.96</v>
      </c>
      <c r="H141" s="11"/>
      <c r="I141" s="12"/>
      <c r="J141" s="11">
        <v>2.8</v>
      </c>
      <c r="K141" s="11"/>
      <c r="L141" s="11"/>
      <c r="M141" s="11"/>
      <c r="N141" s="11">
        <v>4.2</v>
      </c>
      <c r="O141" s="11"/>
      <c r="P141" s="11">
        <v>46.2</v>
      </c>
      <c r="Q141" s="11">
        <v>3.2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35" t="s">
        <v>19</v>
      </c>
      <c r="B143" s="35">
        <v>147</v>
      </c>
      <c r="C143" s="37" t="s">
        <v>31</v>
      </c>
      <c r="D143" s="37"/>
      <c r="E143" s="37"/>
      <c r="F143" s="35">
        <v>150</v>
      </c>
      <c r="G143" s="33">
        <v>1.05</v>
      </c>
      <c r="H143" s="33"/>
      <c r="I143" s="34"/>
      <c r="J143" s="33">
        <v>3</v>
      </c>
      <c r="K143" s="33"/>
      <c r="L143" s="33"/>
      <c r="M143" s="33"/>
      <c r="N143" s="33">
        <v>4.67</v>
      </c>
      <c r="O143" s="33"/>
      <c r="P143" s="33">
        <v>49.8</v>
      </c>
      <c r="Q143" s="33">
        <v>11.09</v>
      </c>
    </row>
    <row r="144" spans="1:17" ht="18" customHeight="1" x14ac:dyDescent="0.15">
      <c r="A144" s="35"/>
      <c r="B144" s="35"/>
      <c r="C144" s="36" t="s">
        <v>30</v>
      </c>
      <c r="D144" s="36"/>
      <c r="E144" s="36"/>
      <c r="F144" s="35"/>
      <c r="G144" s="33"/>
      <c r="H144" s="33"/>
      <c r="I144" s="34"/>
      <c r="J144" s="33"/>
      <c r="K144" s="33"/>
      <c r="L144" s="33"/>
      <c r="M144" s="33"/>
      <c r="N144" s="33"/>
      <c r="O144" s="33"/>
      <c r="P144" s="33"/>
      <c r="Q144" s="33"/>
    </row>
    <row r="145" spans="1:17" ht="18" customHeight="1" x14ac:dyDescent="0.15">
      <c r="A145" s="18" t="s">
        <v>19</v>
      </c>
      <c r="B145" s="18" t="s">
        <v>29</v>
      </c>
      <c r="C145" s="32" t="s">
        <v>28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27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19</v>
      </c>
      <c r="B147" s="13">
        <v>297</v>
      </c>
      <c r="C147" s="15" t="s">
        <v>26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25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24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23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19</v>
      </c>
      <c r="B151" s="13" t="s">
        <v>22</v>
      </c>
      <c r="C151" s="15" t="s">
        <v>21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2</v>
      </c>
    </row>
    <row r="152" spans="1:17" x14ac:dyDescent="0.15">
      <c r="A152" s="13"/>
      <c r="B152" s="13"/>
      <c r="C152" s="14" t="s">
        <v>20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19</v>
      </c>
      <c r="B153" s="13" t="s">
        <v>18</v>
      </c>
      <c r="C153" s="15" t="s">
        <v>17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2</v>
      </c>
    </row>
    <row r="154" spans="1:17" x14ac:dyDescent="0.15">
      <c r="A154" s="13"/>
      <c r="B154" s="13"/>
      <c r="C154" s="14" t="s">
        <v>16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15</v>
      </c>
      <c r="D155" s="15"/>
      <c r="E155" s="15"/>
      <c r="F155" s="13" t="s">
        <v>14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526</v>
      </c>
      <c r="G157" s="2">
        <f>G155+G153+G151+G149+G147+G145+G143+G141</f>
        <v>17.71</v>
      </c>
      <c r="H157" s="2"/>
      <c r="I157" s="2">
        <f>J155+J153+J151+J149+J147+J145+J143+J141</f>
        <v>14.02</v>
      </c>
      <c r="J157" s="2"/>
      <c r="K157" s="2"/>
      <c r="L157" s="2"/>
      <c r="M157" s="3"/>
      <c r="N157" s="2">
        <f>N155+N153+N151+N149+N147+N145+N143+N141</f>
        <v>69.819999999999993</v>
      </c>
      <c r="O157" s="2"/>
      <c r="P157" s="8">
        <f>P155+P153+P151+P149+P147+P145+P143+P141</f>
        <v>477.02</v>
      </c>
      <c r="Q157" s="8">
        <f>Q155+Q153+Q151+Q149+Q147+Q143+Q141</f>
        <v>14.7</v>
      </c>
    </row>
    <row r="158" spans="1:17" ht="14" x14ac:dyDescent="0.15">
      <c r="A158" s="16" t="s">
        <v>12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11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10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9</v>
      </c>
      <c r="B161" s="13" t="s">
        <v>8</v>
      </c>
      <c r="C161" s="15" t="s">
        <v>7</v>
      </c>
      <c r="D161" s="15"/>
      <c r="E161" s="15"/>
      <c r="F161" s="13" t="s">
        <v>6</v>
      </c>
      <c r="G161" s="11" t="s">
        <v>5</v>
      </c>
      <c r="H161" s="11"/>
      <c r="I161" s="12"/>
      <c r="J161" s="11" t="s">
        <v>4</v>
      </c>
      <c r="K161" s="11"/>
      <c r="L161" s="11"/>
      <c r="M161" s="11"/>
      <c r="N161" s="11" t="s">
        <v>3</v>
      </c>
      <c r="O161" s="11"/>
      <c r="P161" s="11"/>
      <c r="Q161" s="11" t="s">
        <v>2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66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19</v>
      </c>
      <c r="B165" s="13">
        <v>274</v>
      </c>
      <c r="C165" s="15" t="s">
        <v>65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40" t="s">
        <v>64</v>
      </c>
      <c r="D166" s="40"/>
      <c r="E166" s="40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19</v>
      </c>
      <c r="B167" s="13" t="s">
        <v>43</v>
      </c>
      <c r="C167" s="15" t="s">
        <v>42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2</v>
      </c>
    </row>
    <row r="168" spans="1:17" x14ac:dyDescent="0.15">
      <c r="A168" s="13"/>
      <c r="B168" s="13"/>
      <c r="C168" s="14" t="s">
        <v>41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63</v>
      </c>
      <c r="C169" s="15" t="s">
        <v>62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2</v>
      </c>
    </row>
    <row r="170" spans="1:17" ht="10.5" customHeight="1" x14ac:dyDescent="0.15">
      <c r="A170" s="13"/>
      <c r="B170" s="13"/>
      <c r="C170" s="14" t="s">
        <v>61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1544</v>
      </c>
      <c r="G172" s="2">
        <f>G171+G163+G157+G139+G135</f>
        <v>55.35</v>
      </c>
      <c r="H172" s="2"/>
      <c r="I172" s="2">
        <f>I171+I163+I157+I139+I135</f>
        <v>53.510000000000005</v>
      </c>
      <c r="J172" s="2"/>
      <c r="K172" s="2"/>
      <c r="L172" s="2"/>
      <c r="M172" s="3"/>
      <c r="N172" s="2">
        <f>N171+N163+N157+N139+N135</f>
        <v>236.15999999999997</v>
      </c>
      <c r="O172" s="2"/>
      <c r="P172" s="1">
        <f>P171+P163+P157+P139+P135</f>
        <v>1500.42</v>
      </c>
      <c r="Q172" s="1">
        <f>Q171+Q163+Q157+Q139+Q135</f>
        <v>21.22</v>
      </c>
    </row>
    <row r="174" spans="1:17" ht="23" x14ac:dyDescent="0.15">
      <c r="E174" s="44" t="s">
        <v>60</v>
      </c>
      <c r="F174" s="44"/>
      <c r="G174" s="44"/>
    </row>
    <row r="175" spans="1:17" ht="16" x14ac:dyDescent="0.15">
      <c r="D175" s="43">
        <v>46058</v>
      </c>
      <c r="E175" s="43"/>
      <c r="F175" s="43"/>
      <c r="G175" s="43"/>
      <c r="H175" s="43"/>
      <c r="I175" s="43"/>
      <c r="J175" s="43"/>
    </row>
    <row r="177" spans="1:17" ht="18" x14ac:dyDescent="0.15">
      <c r="B177" s="42" t="s">
        <v>59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9" spans="1:17" ht="12" x14ac:dyDescent="0.15">
      <c r="A179" s="41" t="s">
        <v>58</v>
      </c>
      <c r="B179" s="41" t="s">
        <v>57</v>
      </c>
      <c r="C179" s="41" t="s">
        <v>56</v>
      </c>
      <c r="D179" s="41"/>
      <c r="E179" s="41"/>
      <c r="F179" s="41" t="s">
        <v>55</v>
      </c>
      <c r="G179" s="41" t="s">
        <v>54</v>
      </c>
      <c r="H179" s="41"/>
      <c r="I179" s="41"/>
      <c r="J179" s="41"/>
      <c r="K179" s="41"/>
      <c r="L179" s="41"/>
      <c r="M179" s="41"/>
      <c r="N179" s="41"/>
      <c r="O179" s="41" t="s">
        <v>53</v>
      </c>
      <c r="P179" s="41"/>
      <c r="Q179" s="41" t="s">
        <v>52</v>
      </c>
    </row>
    <row r="180" spans="1:17" ht="12" x14ac:dyDescent="0.15">
      <c r="A180" s="41"/>
      <c r="B180" s="41"/>
      <c r="C180" s="41"/>
      <c r="D180" s="41"/>
      <c r="E180" s="41"/>
      <c r="F180" s="41"/>
      <c r="G180" s="41" t="s">
        <v>51</v>
      </c>
      <c r="H180" s="41"/>
      <c r="I180" s="41" t="s">
        <v>50</v>
      </c>
      <c r="J180" s="41"/>
      <c r="K180" s="41"/>
      <c r="L180" s="41"/>
      <c r="M180" s="41" t="s">
        <v>49</v>
      </c>
      <c r="N180" s="41"/>
      <c r="O180" s="41"/>
      <c r="P180" s="41"/>
      <c r="Q180" s="41"/>
    </row>
    <row r="181" spans="1:17" ht="14" x14ac:dyDescent="0.15">
      <c r="A181" s="16" t="s">
        <v>48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19</v>
      </c>
      <c r="B182" s="13">
        <v>319</v>
      </c>
      <c r="C182" s="15" t="s">
        <v>47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40" t="s">
        <v>46</v>
      </c>
      <c r="D183" s="40"/>
      <c r="E183" s="40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19</v>
      </c>
      <c r="B184" s="13">
        <v>516</v>
      </c>
      <c r="C184" s="15" t="s">
        <v>45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40" t="s">
        <v>44</v>
      </c>
      <c r="D185" s="40"/>
      <c r="E185" s="40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19</v>
      </c>
      <c r="B186" s="13" t="s">
        <v>43</v>
      </c>
      <c r="C186" s="15" t="s">
        <v>42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2</v>
      </c>
    </row>
    <row r="187" spans="1:17" ht="10.5" customHeight="1" x14ac:dyDescent="0.15">
      <c r="A187" s="13"/>
      <c r="B187" s="13"/>
      <c r="C187" s="14" t="s">
        <v>41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19</v>
      </c>
      <c r="B188" s="13" t="s">
        <v>40</v>
      </c>
      <c r="C188" s="15" t="s">
        <v>39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2</v>
      </c>
    </row>
    <row r="189" spans="1:17" ht="10.5" customHeight="1" x14ac:dyDescent="0.15">
      <c r="A189" s="13"/>
      <c r="B189" s="13"/>
      <c r="C189" s="14" t="s">
        <v>38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37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9">
        <f>N190+N188+N186+N184+N182</f>
        <v>51.739999999999995</v>
      </c>
      <c r="O192" s="38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35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19</v>
      </c>
      <c r="B194" s="13">
        <v>537</v>
      </c>
      <c r="C194" s="15" t="s">
        <v>34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33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19</v>
      </c>
      <c r="B198" s="13">
        <v>124</v>
      </c>
      <c r="C198" s="15" t="s">
        <v>32</v>
      </c>
      <c r="D198" s="15"/>
      <c r="E198" s="15"/>
      <c r="F198" s="13">
        <v>30</v>
      </c>
      <c r="G198" s="11">
        <v>0.96</v>
      </c>
      <c r="H198" s="11"/>
      <c r="I198" s="12"/>
      <c r="J198" s="11">
        <v>2.8</v>
      </c>
      <c r="K198" s="11"/>
      <c r="L198" s="11"/>
      <c r="M198" s="11"/>
      <c r="N198" s="11">
        <v>4.2</v>
      </c>
      <c r="O198" s="11"/>
      <c r="P198" s="11">
        <v>46.2</v>
      </c>
      <c r="Q198" s="11">
        <v>3.2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35" t="s">
        <v>19</v>
      </c>
      <c r="B200" s="35">
        <v>147</v>
      </c>
      <c r="C200" s="37" t="s">
        <v>31</v>
      </c>
      <c r="D200" s="37"/>
      <c r="E200" s="37"/>
      <c r="F200" s="35">
        <v>150</v>
      </c>
      <c r="G200" s="33">
        <v>1.05</v>
      </c>
      <c r="H200" s="33"/>
      <c r="I200" s="34"/>
      <c r="J200" s="33">
        <v>3</v>
      </c>
      <c r="K200" s="33"/>
      <c r="L200" s="33"/>
      <c r="M200" s="33"/>
      <c r="N200" s="33">
        <v>4.67</v>
      </c>
      <c r="O200" s="33"/>
      <c r="P200" s="33">
        <v>49.8</v>
      </c>
      <c r="Q200" s="33">
        <v>11.09</v>
      </c>
    </row>
    <row r="201" spans="1:17" ht="10.5" customHeight="1" x14ac:dyDescent="0.15">
      <c r="A201" s="35"/>
      <c r="B201" s="35"/>
      <c r="C201" s="36" t="s">
        <v>30</v>
      </c>
      <c r="D201" s="36"/>
      <c r="E201" s="36"/>
      <c r="F201" s="35"/>
      <c r="G201" s="33"/>
      <c r="H201" s="33"/>
      <c r="I201" s="34"/>
      <c r="J201" s="33"/>
      <c r="K201" s="33"/>
      <c r="L201" s="33"/>
      <c r="M201" s="33"/>
      <c r="N201" s="33"/>
      <c r="O201" s="33"/>
      <c r="P201" s="33"/>
      <c r="Q201" s="33"/>
    </row>
    <row r="202" spans="1:17" ht="10.5" customHeight="1" x14ac:dyDescent="0.15">
      <c r="A202" s="18" t="s">
        <v>19</v>
      </c>
      <c r="B202" s="18" t="s">
        <v>29</v>
      </c>
      <c r="C202" s="32" t="s">
        <v>28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27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19</v>
      </c>
      <c r="B204" s="13">
        <v>297</v>
      </c>
      <c r="C204" s="15" t="s">
        <v>26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25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24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23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19</v>
      </c>
      <c r="B208" s="13" t="s">
        <v>22</v>
      </c>
      <c r="C208" s="15" t="s">
        <v>21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2</v>
      </c>
    </row>
    <row r="209" spans="1:17" ht="10.5" customHeight="1" x14ac:dyDescent="0.15">
      <c r="A209" s="13"/>
      <c r="B209" s="13"/>
      <c r="C209" s="14" t="s">
        <v>20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19</v>
      </c>
      <c r="B210" s="13" t="s">
        <v>18</v>
      </c>
      <c r="C210" s="15" t="s">
        <v>17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2</v>
      </c>
    </row>
    <row r="211" spans="1:17" ht="10.5" customHeight="1" x14ac:dyDescent="0.15">
      <c r="A211" s="13"/>
      <c r="B211" s="13"/>
      <c r="C211" s="14" t="s">
        <v>16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15</v>
      </c>
      <c r="D212" s="15"/>
      <c r="E212" s="15"/>
      <c r="F212" s="13" t="s">
        <v>14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520</v>
      </c>
      <c r="G214" s="2">
        <f>G212+G210+G208+G206+G204+G200+G198</f>
        <v>17.55</v>
      </c>
      <c r="H214" s="2"/>
      <c r="I214" s="2">
        <f>J212+J210+J208+J206+J204+J200+J198</f>
        <v>13.120000000000001</v>
      </c>
      <c r="J214" s="2"/>
      <c r="K214" s="2"/>
      <c r="L214" s="2"/>
      <c r="M214" s="3"/>
      <c r="N214" s="2">
        <f>N212+N210+N208+N206+N204+N200+N198</f>
        <v>69.599999999999994</v>
      </c>
      <c r="O214" s="2"/>
      <c r="P214" s="8">
        <f>P212+P210+P208+P206+P204+P200+P198</f>
        <v>467.29999999999995</v>
      </c>
      <c r="Q214" s="8">
        <f>Q212+Q210+Q208+Q206+Q204+Q200+Q198</f>
        <v>14.7</v>
      </c>
    </row>
    <row r="215" spans="1:17" ht="14" x14ac:dyDescent="0.15">
      <c r="A215" s="16" t="s">
        <v>12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11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10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9</v>
      </c>
      <c r="B218" s="13" t="s">
        <v>8</v>
      </c>
      <c r="C218" s="15" t="s">
        <v>7</v>
      </c>
      <c r="D218" s="15"/>
      <c r="E218" s="15"/>
      <c r="F218" s="13" t="s">
        <v>6</v>
      </c>
      <c r="G218" s="11" t="s">
        <v>5</v>
      </c>
      <c r="H218" s="11"/>
      <c r="I218" s="12"/>
      <c r="J218" s="11" t="s">
        <v>4</v>
      </c>
      <c r="K218" s="11"/>
      <c r="L218" s="11"/>
      <c r="M218" s="11"/>
      <c r="N218" s="11" t="s">
        <v>3</v>
      </c>
      <c r="O218" s="11"/>
      <c r="P218" s="11"/>
      <c r="Q218" s="11" t="s">
        <v>2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1178</v>
      </c>
      <c r="G221" s="2">
        <f>G220+G214+G196+G192</f>
        <v>47.13</v>
      </c>
      <c r="H221" s="2"/>
      <c r="I221" s="2">
        <f>I214+I196+I192</f>
        <v>38.99</v>
      </c>
      <c r="J221" s="2"/>
      <c r="K221" s="2"/>
      <c r="L221" s="2"/>
      <c r="M221" s="3"/>
      <c r="N221" s="2">
        <f>N214+N196+N192</f>
        <v>131.44</v>
      </c>
      <c r="O221" s="2"/>
      <c r="P221" s="1">
        <f>P214+P196+P192</f>
        <v>1037.0999999999999</v>
      </c>
      <c r="Q221" s="1">
        <f>Q220+Q214+Q196+Q192</f>
        <v>19.68</v>
      </c>
    </row>
  </sheetData>
  <mergeCells count="938">
    <mergeCell ref="J149:M150"/>
    <mergeCell ref="N149:O150"/>
    <mergeCell ref="P149:P150"/>
    <mergeCell ref="Q149:Q150"/>
    <mergeCell ref="C150:E150"/>
    <mergeCell ref="I151:I152"/>
    <mergeCell ref="J151:M152"/>
    <mergeCell ref="N151:O152"/>
    <mergeCell ref="P151:P152"/>
    <mergeCell ref="Q151:Q152"/>
    <mergeCell ref="C152:E152"/>
    <mergeCell ref="P202:P203"/>
    <mergeCell ref="Q202:Q203"/>
    <mergeCell ref="C203:E203"/>
    <mergeCell ref="N147:O148"/>
    <mergeCell ref="P147:P148"/>
    <mergeCell ref="Q147:Q148"/>
    <mergeCell ref="C148:E148"/>
    <mergeCell ref="C149:E149"/>
    <mergeCell ref="F149:F150"/>
    <mergeCell ref="G149:H150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Q145:Q146"/>
    <mergeCell ref="C146:E146"/>
    <mergeCell ref="A149:A150"/>
    <mergeCell ref="B149:B150"/>
    <mergeCell ref="A102:A103"/>
    <mergeCell ref="B102:B103"/>
    <mergeCell ref="C102:E102"/>
    <mergeCell ref="F102:F103"/>
    <mergeCell ref="G102:H103"/>
    <mergeCell ref="I102:I103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I48:I49"/>
    <mergeCell ref="J48:M49"/>
    <mergeCell ref="A151:A152"/>
    <mergeCell ref="B151:B152"/>
    <mergeCell ref="C151:E151"/>
    <mergeCell ref="F151:F152"/>
    <mergeCell ref="G151:H152"/>
    <mergeCell ref="J145:M146"/>
    <mergeCell ref="J102:M103"/>
    <mergeCell ref="I149:I150"/>
    <mergeCell ref="I44:I45"/>
    <mergeCell ref="J44:M45"/>
    <mergeCell ref="N44:O45"/>
    <mergeCell ref="P44:P45"/>
    <mergeCell ref="Q44:Q45"/>
    <mergeCell ref="J42:M43"/>
    <mergeCell ref="N42:O43"/>
    <mergeCell ref="P42:P43"/>
    <mergeCell ref="Q42:Q43"/>
    <mergeCell ref="I42:I43"/>
    <mergeCell ref="P34:P35"/>
    <mergeCell ref="Q34:Q35"/>
    <mergeCell ref="C35:E35"/>
    <mergeCell ref="Q38:Q39"/>
    <mergeCell ref="C39:E39"/>
    <mergeCell ref="J96:M97"/>
    <mergeCell ref="N96:O97"/>
    <mergeCell ref="P96:P97"/>
    <mergeCell ref="Q96:Q97"/>
    <mergeCell ref="C97:E97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32:O33"/>
    <mergeCell ref="P32:P33"/>
    <mergeCell ref="A34:A35"/>
    <mergeCell ref="B34:B35"/>
    <mergeCell ref="C34:E34"/>
    <mergeCell ref="F34:F35"/>
    <mergeCell ref="G34:H35"/>
    <mergeCell ref="I34:I35"/>
    <mergeCell ref="J34:M35"/>
    <mergeCell ref="N34:O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P40:P41"/>
    <mergeCell ref="Q40:Q41"/>
    <mergeCell ref="C41:E41"/>
    <mergeCell ref="J38:M39"/>
    <mergeCell ref="N38:O39"/>
    <mergeCell ref="P38:P39"/>
    <mergeCell ref="P36:P37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A42:A43"/>
    <mergeCell ref="B42:B43"/>
    <mergeCell ref="C42:E42"/>
    <mergeCell ref="F42:F43"/>
    <mergeCell ref="G42:H43"/>
    <mergeCell ref="C45:E45"/>
    <mergeCell ref="C43:E43"/>
    <mergeCell ref="B48:B49"/>
    <mergeCell ref="C48:E48"/>
    <mergeCell ref="F48:F49"/>
    <mergeCell ref="G48:H49"/>
    <mergeCell ref="A44:A45"/>
    <mergeCell ref="B44:B45"/>
    <mergeCell ref="C44:E44"/>
    <mergeCell ref="F44:F45"/>
    <mergeCell ref="G44:H45"/>
    <mergeCell ref="N48:O49"/>
    <mergeCell ref="P48:P49"/>
    <mergeCell ref="Q48:Q49"/>
    <mergeCell ref="C49:E49"/>
    <mergeCell ref="A46:E46"/>
    <mergeCell ref="G46:H46"/>
    <mergeCell ref="I46:L46"/>
    <mergeCell ref="N46:O46"/>
    <mergeCell ref="A47:Q47"/>
    <mergeCell ref="A48:A49"/>
    <mergeCell ref="G52:H52"/>
    <mergeCell ref="I52:L52"/>
    <mergeCell ref="N52:O52"/>
    <mergeCell ref="A50:A51"/>
    <mergeCell ref="B50:B51"/>
    <mergeCell ref="C50:E50"/>
    <mergeCell ref="F50:F51"/>
    <mergeCell ref="G50:H51"/>
    <mergeCell ref="I50:I51"/>
    <mergeCell ref="N54:O55"/>
    <mergeCell ref="P54:P55"/>
    <mergeCell ref="Q54:Q55"/>
    <mergeCell ref="C55:E55"/>
    <mergeCell ref="J50:M51"/>
    <mergeCell ref="N50:O51"/>
    <mergeCell ref="P50:P51"/>
    <mergeCell ref="Q50:Q51"/>
    <mergeCell ref="C51:E51"/>
    <mergeCell ref="A52:E52"/>
    <mergeCell ref="N56:O57"/>
    <mergeCell ref="P56:P57"/>
    <mergeCell ref="A53:Q53"/>
    <mergeCell ref="A54:A55"/>
    <mergeCell ref="B54:B55"/>
    <mergeCell ref="C54:E54"/>
    <mergeCell ref="F54:F55"/>
    <mergeCell ref="G54:H55"/>
    <mergeCell ref="I54:I55"/>
    <mergeCell ref="J54:M55"/>
    <mergeCell ref="P58:P59"/>
    <mergeCell ref="Q58:Q59"/>
    <mergeCell ref="C59:E59"/>
    <mergeCell ref="A56:A57"/>
    <mergeCell ref="B56:B57"/>
    <mergeCell ref="C56:E56"/>
    <mergeCell ref="F56:F57"/>
    <mergeCell ref="G56:H57"/>
    <mergeCell ref="I56:I57"/>
    <mergeCell ref="J56:M57"/>
    <mergeCell ref="Q56:Q57"/>
    <mergeCell ref="C57:E57"/>
    <mergeCell ref="A58:A59"/>
    <mergeCell ref="B58:B59"/>
    <mergeCell ref="C58:E58"/>
    <mergeCell ref="F58:F59"/>
    <mergeCell ref="G58:H59"/>
    <mergeCell ref="I58:I59"/>
    <mergeCell ref="J58:M59"/>
    <mergeCell ref="N58:O59"/>
    <mergeCell ref="A73:A74"/>
    <mergeCell ref="A60:E60"/>
    <mergeCell ref="G60:H60"/>
    <mergeCell ref="I60:L60"/>
    <mergeCell ref="N60:O60"/>
    <mergeCell ref="L65:R65"/>
    <mergeCell ref="L66:R66"/>
    <mergeCell ref="L67:R67"/>
    <mergeCell ref="E68:G68"/>
    <mergeCell ref="D69:J69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G61:H61"/>
    <mergeCell ref="I61:L61"/>
    <mergeCell ref="N61:O61"/>
    <mergeCell ref="L63:R63"/>
    <mergeCell ref="L64:R64"/>
    <mergeCell ref="I76:I77"/>
    <mergeCell ref="J76:M77"/>
    <mergeCell ref="N76:O77"/>
    <mergeCell ref="P76:P77"/>
    <mergeCell ref="Q76:Q77"/>
    <mergeCell ref="N82:O83"/>
    <mergeCell ref="P82:P83"/>
    <mergeCell ref="J78:M79"/>
    <mergeCell ref="N78:O79"/>
    <mergeCell ref="P78:P79"/>
    <mergeCell ref="B71:P71"/>
    <mergeCell ref="C77:E77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J84:M85"/>
    <mergeCell ref="N84:O85"/>
    <mergeCell ref="P84:P85"/>
    <mergeCell ref="Q84:Q85"/>
    <mergeCell ref="C85:E85"/>
    <mergeCell ref="B73:B74"/>
    <mergeCell ref="C73:E74"/>
    <mergeCell ref="F73:F74"/>
    <mergeCell ref="G73:N73"/>
    <mergeCell ref="O73:P74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92:Q93"/>
    <mergeCell ref="C93:E93"/>
    <mergeCell ref="Q88:Q89"/>
    <mergeCell ref="C89:E89"/>
    <mergeCell ref="A90:E90"/>
    <mergeCell ref="G90:H90"/>
    <mergeCell ref="I90:L90"/>
    <mergeCell ref="N90:O90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P94:P95"/>
    <mergeCell ref="A96:A97"/>
    <mergeCell ref="B96:B97"/>
    <mergeCell ref="C96:E96"/>
    <mergeCell ref="F96:F97"/>
    <mergeCell ref="G96:H97"/>
    <mergeCell ref="I96:I97"/>
    <mergeCell ref="A94:A95"/>
    <mergeCell ref="B94:B95"/>
    <mergeCell ref="C94:E94"/>
    <mergeCell ref="F94:F95"/>
    <mergeCell ref="G94:H95"/>
    <mergeCell ref="I94:I95"/>
    <mergeCell ref="A98:A99"/>
    <mergeCell ref="B98:B99"/>
    <mergeCell ref="C98:E98"/>
    <mergeCell ref="F98:F99"/>
    <mergeCell ref="G98:H99"/>
    <mergeCell ref="I98:I99"/>
    <mergeCell ref="J100:M101"/>
    <mergeCell ref="N100:O101"/>
    <mergeCell ref="P100:P101"/>
    <mergeCell ref="Q100:Q101"/>
    <mergeCell ref="C101:E101"/>
    <mergeCell ref="Q94:Q95"/>
    <mergeCell ref="C95:E95"/>
    <mergeCell ref="J98:M99"/>
    <mergeCell ref="J94:M95"/>
    <mergeCell ref="N94:O9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J104:M105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C107:E107"/>
    <mergeCell ref="A110:A111"/>
    <mergeCell ref="B110:B111"/>
    <mergeCell ref="C110:E110"/>
    <mergeCell ref="F110:F111"/>
    <mergeCell ref="G110:H111"/>
    <mergeCell ref="B104:B105"/>
    <mergeCell ref="C104:E104"/>
    <mergeCell ref="F104:F105"/>
    <mergeCell ref="G104:H105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B112:B113"/>
    <mergeCell ref="C112:E112"/>
    <mergeCell ref="F112:F113"/>
    <mergeCell ref="G112:H113"/>
    <mergeCell ref="I112:I113"/>
    <mergeCell ref="I110:I111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B115:E115"/>
    <mergeCell ref="G115:H115"/>
    <mergeCell ref="I115:L115"/>
    <mergeCell ref="N115:O115"/>
    <mergeCell ref="E117:G117"/>
    <mergeCell ref="D118:J118"/>
    <mergeCell ref="B120:P120"/>
    <mergeCell ref="A122:A123"/>
    <mergeCell ref="B122:B123"/>
    <mergeCell ref="C122:E123"/>
    <mergeCell ref="F122:F123"/>
    <mergeCell ref="G122:N122"/>
    <mergeCell ref="O122:P123"/>
    <mergeCell ref="G123:H123"/>
    <mergeCell ref="I123:L123"/>
    <mergeCell ref="M123:N123"/>
    <mergeCell ref="J131:M132"/>
    <mergeCell ref="N131:O132"/>
    <mergeCell ref="P131:P132"/>
    <mergeCell ref="Q131:Q132"/>
    <mergeCell ref="C132:E132"/>
    <mergeCell ref="J129:M130"/>
    <mergeCell ref="N129:O130"/>
    <mergeCell ref="A129:A130"/>
    <mergeCell ref="B129:B130"/>
    <mergeCell ref="C129:E129"/>
    <mergeCell ref="F129:F130"/>
    <mergeCell ref="G129:H130"/>
    <mergeCell ref="I131:I132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P129:P130"/>
    <mergeCell ref="Q129:Q130"/>
    <mergeCell ref="C130:E130"/>
    <mergeCell ref="I129:I130"/>
    <mergeCell ref="J133:M134"/>
    <mergeCell ref="N133:O134"/>
    <mergeCell ref="P133:P134"/>
    <mergeCell ref="Q133:Q134"/>
    <mergeCell ref="C134:E134"/>
    <mergeCell ref="G131:H132"/>
    <mergeCell ref="A135:E135"/>
    <mergeCell ref="G135:H135"/>
    <mergeCell ref="I135:L135"/>
    <mergeCell ref="N135:O135"/>
    <mergeCell ref="A133:A134"/>
    <mergeCell ref="B133:B134"/>
    <mergeCell ref="C133:E133"/>
    <mergeCell ref="F133:F134"/>
    <mergeCell ref="G133:H134"/>
    <mergeCell ref="I133:I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41:Q142"/>
    <mergeCell ref="C142:E142"/>
    <mergeCell ref="Q137:Q138"/>
    <mergeCell ref="C138:E138"/>
    <mergeCell ref="A139:E139"/>
    <mergeCell ref="G139:H139"/>
    <mergeCell ref="I139:L139"/>
    <mergeCell ref="N139:O139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N145:O146"/>
    <mergeCell ref="P145:P146"/>
    <mergeCell ref="B143:B144"/>
    <mergeCell ref="C143:E143"/>
    <mergeCell ref="F143:F144"/>
    <mergeCell ref="G143:H144"/>
    <mergeCell ref="I143:I144"/>
    <mergeCell ref="J143:M144"/>
    <mergeCell ref="Q143:Q144"/>
    <mergeCell ref="C144:E144"/>
    <mergeCell ref="A147:A148"/>
    <mergeCell ref="B147:B148"/>
    <mergeCell ref="C147:E147"/>
    <mergeCell ref="F147:F148"/>
    <mergeCell ref="G147:H148"/>
    <mergeCell ref="I147:I148"/>
    <mergeCell ref="J147:M148"/>
    <mergeCell ref="A143:A14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G163:H163"/>
    <mergeCell ref="I163:L163"/>
    <mergeCell ref="N163:O163"/>
    <mergeCell ref="A161:A162"/>
    <mergeCell ref="B161:B162"/>
    <mergeCell ref="C161:E161"/>
    <mergeCell ref="F161:F162"/>
    <mergeCell ref="G161:H162"/>
    <mergeCell ref="I161:I162"/>
    <mergeCell ref="N165:O166"/>
    <mergeCell ref="P165:P166"/>
    <mergeCell ref="Q165:Q166"/>
    <mergeCell ref="C166:E166"/>
    <mergeCell ref="J161:M162"/>
    <mergeCell ref="N161:O162"/>
    <mergeCell ref="P161:P162"/>
    <mergeCell ref="Q161:Q162"/>
    <mergeCell ref="C162:E162"/>
    <mergeCell ref="A163:E163"/>
    <mergeCell ref="N167:O168"/>
    <mergeCell ref="P167:P168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I167:I168"/>
    <mergeCell ref="J167:M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A172:E172"/>
    <mergeCell ref="G172:H172"/>
    <mergeCell ref="I172:L172"/>
    <mergeCell ref="N172:O172"/>
    <mergeCell ref="E174:G174"/>
    <mergeCell ref="D175:J175"/>
    <mergeCell ref="A171:E171"/>
    <mergeCell ref="G171:H171"/>
    <mergeCell ref="I171:L171"/>
    <mergeCell ref="N171:O171"/>
    <mergeCell ref="B177:P177"/>
    <mergeCell ref="A179:A180"/>
    <mergeCell ref="B179:B180"/>
    <mergeCell ref="C179:E180"/>
    <mergeCell ref="F179:F180"/>
    <mergeCell ref="G179:N179"/>
    <mergeCell ref="G186:H187"/>
    <mergeCell ref="Q179:Q180"/>
    <mergeCell ref="G180:H180"/>
    <mergeCell ref="I180:L180"/>
    <mergeCell ref="M180:N180"/>
    <mergeCell ref="A181:Q181"/>
    <mergeCell ref="O179:P180"/>
    <mergeCell ref="I186:I187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J188:M189"/>
    <mergeCell ref="N188:O189"/>
    <mergeCell ref="P188:P189"/>
    <mergeCell ref="Q188:Q189"/>
    <mergeCell ref="C189:E189"/>
    <mergeCell ref="J186:M187"/>
    <mergeCell ref="N186:O187"/>
    <mergeCell ref="P186:P187"/>
    <mergeCell ref="Q186:Q187"/>
    <mergeCell ref="C187:E187"/>
    <mergeCell ref="B190:B191"/>
    <mergeCell ref="C190:E190"/>
    <mergeCell ref="F190:F191"/>
    <mergeCell ref="G190:H191"/>
    <mergeCell ref="I190:I191"/>
    <mergeCell ref="I188:I189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8:Q199"/>
    <mergeCell ref="C199:E199"/>
    <mergeCell ref="Q194:Q195"/>
    <mergeCell ref="C195:E195"/>
    <mergeCell ref="A196:E196"/>
    <mergeCell ref="G196:H196"/>
    <mergeCell ref="I196:L196"/>
    <mergeCell ref="N196:O196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B200:B201"/>
    <mergeCell ref="C200:E200"/>
    <mergeCell ref="F200:F201"/>
    <mergeCell ref="G200:H201"/>
    <mergeCell ref="I200:I201"/>
    <mergeCell ref="J200:M201"/>
    <mergeCell ref="Q200:Q201"/>
    <mergeCell ref="C201:E201"/>
    <mergeCell ref="A204:A205"/>
    <mergeCell ref="B204:B205"/>
    <mergeCell ref="C204:E204"/>
    <mergeCell ref="F204:F205"/>
    <mergeCell ref="G204:H205"/>
    <mergeCell ref="I204:I205"/>
    <mergeCell ref="J204:M205"/>
    <mergeCell ref="A200:A201"/>
    <mergeCell ref="P208:P209"/>
    <mergeCell ref="Q208:Q209"/>
    <mergeCell ref="C209:E209"/>
    <mergeCell ref="J206:M207"/>
    <mergeCell ref="N206:O207"/>
    <mergeCell ref="P206:P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Q212:Q213"/>
    <mergeCell ref="C213:E213"/>
    <mergeCell ref="J210:M211"/>
    <mergeCell ref="N210:O211"/>
    <mergeCell ref="P210:P211"/>
    <mergeCell ref="Q210:Q211"/>
    <mergeCell ref="C211:E211"/>
    <mergeCell ref="I210:I211"/>
    <mergeCell ref="F210:F211"/>
    <mergeCell ref="G210:H211"/>
    <mergeCell ref="I212:I213"/>
    <mergeCell ref="J212:M213"/>
    <mergeCell ref="N212:O213"/>
    <mergeCell ref="P212:P213"/>
    <mergeCell ref="Q206:Q207"/>
    <mergeCell ref="C207:E207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P16:P17"/>
    <mergeCell ref="Q16:Q17"/>
    <mergeCell ref="C17:E17"/>
    <mergeCell ref="A78:A79"/>
    <mergeCell ref="B78:B79"/>
    <mergeCell ref="C78:E78"/>
    <mergeCell ref="F78:F79"/>
    <mergeCell ref="G78:H79"/>
    <mergeCell ref="I78:I79"/>
    <mergeCell ref="B61:E61"/>
    <mergeCell ref="C183:E183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J125:M126"/>
    <mergeCell ref="N125:O126"/>
    <mergeCell ref="P125:P126"/>
    <mergeCell ref="Q125:Q126"/>
    <mergeCell ref="C126:E126"/>
    <mergeCell ref="I182:I183"/>
    <mergeCell ref="J182:M183"/>
    <mergeCell ref="N182:O183"/>
    <mergeCell ref="P182:P183"/>
    <mergeCell ref="Q182:Q183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I125:I126"/>
    <mergeCell ref="P127:P128"/>
    <mergeCell ref="Q78:Q79"/>
    <mergeCell ref="C79:E79"/>
    <mergeCell ref="A184:A185"/>
    <mergeCell ref="B184:B185"/>
    <mergeCell ref="C184:E184"/>
    <mergeCell ref="F184:F185"/>
    <mergeCell ref="G184:H185"/>
    <mergeCell ref="I184:I185"/>
    <mergeCell ref="J184:M185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2026-06-16T16:42:35Z</dcterms:created>
  <dcterms:modified xsi:type="dcterms:W3CDTF">2026-06-16T16:42:42Z</dcterms:modified>
</cp:coreProperties>
</file>