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DDFBB35-6A08-FA44-BF5A-0896DD2E7577}" xr6:coauthVersionLast="47" xr6:coauthVersionMax="47" xr10:uidLastSave="{00000000-0000-0000-0000-000000000000}"/>
  <bookViews>
    <workbookView xWindow="680" yWindow="1100" windowWidth="27840" windowHeight="16240" xr2:uid="{E445D9F4-E809-CE4D-A2B1-E7BD3E6C2957}"/>
  </bookViews>
  <sheets>
    <sheet name="20.11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G61" i="1" s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<sst xmlns="http://schemas.openxmlformats.org/spreadsheetml/2006/main" count="354" uniqueCount="86">
  <si>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</si>
  <si>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</si>
  <si>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</si>
  <si>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</si>
  <si>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</si>
  <si>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</si>
  <si>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</si>
  <si>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</si>
  <si>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</si>
  <si>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</si>
  <si>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</si>
  <si>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</si>
  <si>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</si>
  <si>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</si>
  <si>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</si>
  <si>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</si>
  <si>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</si>
  <si>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</si>
  <si>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</si>
  <si>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</si>
  <si>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</si>
  <si>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</si>
  <si>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</si>
  <si>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</si>
  <si>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</si>
  <si>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</si>
  <si>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</si>
  <si>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</si>
  <si>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</si>
  <si>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</si>
  <si>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</si>
  <si>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</si>
  <si>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(сельдь,лкартофель, масло растительное, соль)</t>
  </si>
  <si>
    <t>СЕЛЬДЬ С КАРТОФЕЛЕМ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</si>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</sst>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35A64EFE-2C26-5146-9F06-027300D036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3;&#1054;&#1071;&#1041;&#1056;&#1068;%20%20&#1057;%2017-21.xlsx" TargetMode="External"/><Relationship Id="rId1" Type="http://schemas.openxmlformats.org/officeDocument/2006/relationships/externalLinkPath" Target="&#1084;&#1077;&#1085;&#1102;%20&#1076;&#1083;&#1103;%20&#1089;&#1072;&#1080;&#774;&#1090;&#1072;%20&#1053;&#1054;&#1071;&#1041;&#1056;&#1068;%20%20&#1057;%2017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.11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B344-AFC9-844E-89B1-FF3E703E2BB6}">
  <dimension ref="A1:R221"/>
  <sheetViews>
    <sheetView tabSelected="1" topLeftCell="A106" workbookViewId="0">
      <selection activeCell="C169" sqref="C169:E16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80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77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61</v>
      </c>
      <c r="F6" s="44"/>
      <c r="G6" s="44"/>
    </row>
    <row r="7" spans="1:18" ht="14" customHeight="1" x14ac:dyDescent="0.15">
      <c r="D7" s="43">
        <v>45981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59</v>
      </c>
      <c r="B11" s="41" t="s">
        <v>58</v>
      </c>
      <c r="C11" s="41" t="s">
        <v>57</v>
      </c>
      <c r="D11" s="41"/>
      <c r="E11" s="41"/>
      <c r="F11" s="41" t="s">
        <v>56</v>
      </c>
      <c r="G11" s="41" t="s">
        <v>55</v>
      </c>
      <c r="H11" s="41"/>
      <c r="I11" s="41"/>
      <c r="J11" s="41"/>
      <c r="K11" s="41"/>
      <c r="L11" s="41"/>
      <c r="M11" s="41"/>
      <c r="N11" s="41"/>
      <c r="O11" s="41" t="s">
        <v>54</v>
      </c>
      <c r="P11" s="41"/>
      <c r="Q11" s="41" t="s">
        <v>53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52</v>
      </c>
      <c r="H12" s="41"/>
      <c r="I12" s="41" t="s">
        <v>51</v>
      </c>
      <c r="J12" s="41"/>
      <c r="K12" s="41"/>
      <c r="L12" s="41"/>
      <c r="M12" s="41" t="s">
        <v>50</v>
      </c>
      <c r="N12" s="41"/>
      <c r="O12" s="41"/>
      <c r="P12" s="41"/>
      <c r="Q12" s="41"/>
    </row>
    <row r="13" spans="1:18" ht="14" customHeight="1" x14ac:dyDescent="0.15">
      <c r="A13" s="16" t="s">
        <v>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48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47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45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41</v>
      </c>
      <c r="C20" s="15" t="s">
        <v>40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124</v>
      </c>
      <c r="C30" s="15" t="s">
        <v>33</v>
      </c>
      <c r="D30" s="15"/>
      <c r="E30" s="15"/>
      <c r="F30" s="13">
        <v>60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 t="s">
        <v>32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74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692</v>
      </c>
      <c r="G46" s="2">
        <f>G44+G42+G40+G38+G36+G34+G32+G30</f>
        <v>22.029999999999998</v>
      </c>
      <c r="H46" s="2"/>
      <c r="I46" s="2">
        <f>J44+J42+J40+J38+J36+J34+J32+J30</f>
        <v>17.23</v>
      </c>
      <c r="J46" s="2"/>
      <c r="K46" s="2"/>
      <c r="L46" s="2"/>
      <c r="M46" s="3"/>
      <c r="N46" s="2">
        <f>N44+N42+N40+N38+N36+N34+N32+N30</f>
        <v>89.12</v>
      </c>
      <c r="O46" s="2"/>
      <c r="P46" s="8">
        <f>P44+P42+P40+P38+P36+P34+P32+P30</f>
        <v>601.30000000000007</v>
      </c>
      <c r="Q46" s="8">
        <f>Q44+Q42+Q40+Q38+'[1]21.11'!Q34+Q32+Q30</f>
        <v>20.389999999999997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84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83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82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81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70</v>
      </c>
      <c r="B61" s="47"/>
      <c r="C61" s="46"/>
      <c r="D61" s="46"/>
      <c r="E61" s="45"/>
      <c r="F61" s="9">
        <f>F60+F52+F46+F28+F24</f>
        <v>1892</v>
      </c>
      <c r="G61" s="2">
        <f>G60+G52+G46+G28+G24</f>
        <v>65.63</v>
      </c>
      <c r="H61" s="2"/>
      <c r="I61" s="2">
        <f>I60+I52+I46+I28+I24</f>
        <v>64.09</v>
      </c>
      <c r="J61" s="2"/>
      <c r="K61" s="2"/>
      <c r="L61" s="2"/>
      <c r="M61" s="3"/>
      <c r="N61" s="2">
        <f>N52+N46+N28+N24</f>
        <v>180.37</v>
      </c>
      <c r="O61" s="2"/>
      <c r="P61" s="8">
        <f>P60+P52+P46+P28+P24</f>
        <v>1939.2</v>
      </c>
      <c r="Q61" s="8">
        <f>Q60+Q52+Q46+Q28+Q24</f>
        <v>26.749999999999996</v>
      </c>
    </row>
    <row r="63" spans="1:18" ht="12.75" customHeight="1" x14ac:dyDescent="0.15">
      <c r="L63" s="53" t="s">
        <v>80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79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78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77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61</v>
      </c>
      <c r="F68" s="44"/>
      <c r="G68" s="44"/>
    </row>
    <row r="69" spans="1:18" ht="16" x14ac:dyDescent="0.15">
      <c r="D69" s="43">
        <v>45981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76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59</v>
      </c>
      <c r="B73" s="41" t="s">
        <v>58</v>
      </c>
      <c r="C73" s="41" t="s">
        <v>57</v>
      </c>
      <c r="D73" s="41"/>
      <c r="E73" s="41"/>
      <c r="F73" s="41" t="s">
        <v>56</v>
      </c>
      <c r="G73" s="41" t="s">
        <v>55</v>
      </c>
      <c r="H73" s="41"/>
      <c r="I73" s="41"/>
      <c r="J73" s="41"/>
      <c r="K73" s="41"/>
      <c r="L73" s="41"/>
      <c r="M73" s="41"/>
      <c r="N73" s="41"/>
      <c r="O73" s="41" t="s">
        <v>54</v>
      </c>
      <c r="P73" s="41"/>
      <c r="Q73" s="41" t="s">
        <v>53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52</v>
      </c>
      <c r="H74" s="41"/>
      <c r="I74" s="41" t="s">
        <v>51</v>
      </c>
      <c r="J74" s="41"/>
      <c r="K74" s="41"/>
      <c r="L74" s="41"/>
      <c r="M74" s="41" t="s">
        <v>50</v>
      </c>
      <c r="N74" s="41"/>
      <c r="O74" s="41"/>
      <c r="P74" s="41"/>
      <c r="Q74" s="41"/>
    </row>
    <row r="75" spans="1:18" ht="14" x14ac:dyDescent="0.15">
      <c r="A75" s="16" t="s">
        <v>49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47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45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41</v>
      </c>
      <c r="C82" s="15" t="s">
        <v>40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36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124</v>
      </c>
      <c r="C92" s="15" t="s">
        <v>33</v>
      </c>
      <c r="D92" s="15"/>
      <c r="E92" s="15"/>
      <c r="F92" s="13">
        <v>60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 t="s">
        <v>32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74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692</v>
      </c>
      <c r="G108" s="39">
        <f>G106+G104+G102+G100+G98+G96+G94+G92</f>
        <v>22.029999999999998</v>
      </c>
      <c r="H108" s="38"/>
      <c r="I108" s="39">
        <f>J106+J104+J102+J100+J98+J96+J94+J92</f>
        <v>17.23</v>
      </c>
      <c r="J108" s="49"/>
      <c r="K108" s="49"/>
      <c r="L108" s="38"/>
      <c r="M108" s="3"/>
      <c r="N108" s="39">
        <f>N106+N104+N102+N100+N98+N96+N94+N92</f>
        <v>89.12</v>
      </c>
      <c r="O108" s="38"/>
      <c r="P108" s="8">
        <f>P106+P104+P102+P100+P98+P96+P94+P92</f>
        <v>601.30000000000007</v>
      </c>
      <c r="Q108" s="8">
        <f>Q106+Q104+Q102+Q100+Q98+Q96+Q94+Q92</f>
        <v>19.82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70</v>
      </c>
      <c r="B115" s="47"/>
      <c r="C115" s="46"/>
      <c r="D115" s="46"/>
      <c r="E115" s="45"/>
      <c r="F115" s="9">
        <f>F114+F108+F90+F86</f>
        <v>1462</v>
      </c>
      <c r="G115" s="2">
        <f>G114+G108+G90+G86</f>
        <v>56.79</v>
      </c>
      <c r="H115" s="2"/>
      <c r="I115" s="2">
        <f>I114+I108+I90+I86</f>
        <v>54.59</v>
      </c>
      <c r="J115" s="2"/>
      <c r="K115" s="2"/>
      <c r="L115" s="2"/>
      <c r="M115" s="3"/>
      <c r="N115" s="2">
        <f>N114+N108+N90+N86</f>
        <v>200.41</v>
      </c>
      <c r="O115" s="2"/>
      <c r="P115" s="8">
        <f>P114+P108+P90+P86</f>
        <v>1371.8000000000002</v>
      </c>
      <c r="Q115" s="8">
        <f>Q108+Q90+Q86</f>
        <v>23.72</v>
      </c>
    </row>
    <row r="117" spans="1:17" ht="23" x14ac:dyDescent="0.15">
      <c r="E117" s="44" t="s">
        <v>61</v>
      </c>
      <c r="F117" s="44"/>
      <c r="G117" s="44"/>
    </row>
    <row r="118" spans="1:17" ht="16" x14ac:dyDescent="0.15">
      <c r="D118" s="43">
        <v>45981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69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59</v>
      </c>
      <c r="B122" s="41" t="s">
        <v>58</v>
      </c>
      <c r="C122" s="41" t="s">
        <v>57</v>
      </c>
      <c r="D122" s="41"/>
      <c r="E122" s="41"/>
      <c r="F122" s="41" t="s">
        <v>56</v>
      </c>
      <c r="G122" s="41" t="s">
        <v>55</v>
      </c>
      <c r="H122" s="41"/>
      <c r="I122" s="41"/>
      <c r="J122" s="41"/>
      <c r="K122" s="41"/>
      <c r="L122" s="41"/>
      <c r="M122" s="41"/>
      <c r="N122" s="41"/>
      <c r="O122" s="41" t="s">
        <v>54</v>
      </c>
      <c r="P122" s="41"/>
      <c r="Q122" s="41" t="s">
        <v>53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52</v>
      </c>
      <c r="H123" s="41"/>
      <c r="I123" s="41" t="s">
        <v>51</v>
      </c>
      <c r="J123" s="41"/>
      <c r="K123" s="41"/>
      <c r="L123" s="41"/>
      <c r="M123" s="41" t="s">
        <v>50</v>
      </c>
      <c r="N123" s="41"/>
      <c r="O123" s="41"/>
      <c r="P123" s="41"/>
      <c r="Q123" s="41"/>
    </row>
    <row r="124" spans="1:17" ht="14" x14ac:dyDescent="0.15">
      <c r="A124" s="16" t="s">
        <v>49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68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45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36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35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34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124</v>
      </c>
      <c r="C141" s="15" t="s">
        <v>33</v>
      </c>
      <c r="D141" s="15"/>
      <c r="E141" s="15"/>
      <c r="F141" s="13">
        <v>40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 t="s">
        <v>32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17.71</v>
      </c>
      <c r="H157" s="2"/>
      <c r="I157" s="2">
        <f>J155+J153+J151+J149+J147+J145+J143+J141</f>
        <v>14.02</v>
      </c>
      <c r="J157" s="2"/>
      <c r="K157" s="2"/>
      <c r="L157" s="2"/>
      <c r="M157" s="3"/>
      <c r="N157" s="2">
        <f>N155+N153+N151+N149+N147+N145+N143+N141</f>
        <v>69.819999999999993</v>
      </c>
      <c r="O157" s="2"/>
      <c r="P157" s="8">
        <f>P155+P153+P151+P149+P147+P145+P143+P141</f>
        <v>477.02</v>
      </c>
      <c r="Q157" s="8">
        <f>Q155+Q153+Q151+Q149+Q147+Q143+Q141</f>
        <v>14.7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67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65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55.35</v>
      </c>
      <c r="H172" s="2"/>
      <c r="I172" s="2">
        <f>I171+I163+I157+I139+I135</f>
        <v>53.510000000000005</v>
      </c>
      <c r="J172" s="2"/>
      <c r="K172" s="2"/>
      <c r="L172" s="2"/>
      <c r="M172" s="3"/>
      <c r="N172" s="2">
        <f>N171+N163+N157+N139+N135</f>
        <v>236.15999999999997</v>
      </c>
      <c r="O172" s="2"/>
      <c r="P172" s="1">
        <f>P171+P163+P157+P139+P135</f>
        <v>1500.42</v>
      </c>
      <c r="Q172" s="1">
        <f>Q171+Q163+Q157+Q139+Q135</f>
        <v>21.22</v>
      </c>
    </row>
    <row r="174" spans="1:17" ht="23" x14ac:dyDescent="0.15">
      <c r="E174" s="44" t="s">
        <v>61</v>
      </c>
      <c r="F174" s="44"/>
      <c r="G174" s="44"/>
    </row>
    <row r="175" spans="1:17" ht="16" x14ac:dyDescent="0.15">
      <c r="D175" s="43">
        <v>45981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60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59</v>
      </c>
      <c r="B179" s="41" t="s">
        <v>58</v>
      </c>
      <c r="C179" s="41" t="s">
        <v>57</v>
      </c>
      <c r="D179" s="41"/>
      <c r="E179" s="41"/>
      <c r="F179" s="41" t="s">
        <v>56</v>
      </c>
      <c r="G179" s="41" t="s">
        <v>55</v>
      </c>
      <c r="H179" s="41"/>
      <c r="I179" s="41"/>
      <c r="J179" s="41"/>
      <c r="K179" s="41"/>
      <c r="L179" s="41"/>
      <c r="M179" s="41"/>
      <c r="N179" s="41"/>
      <c r="O179" s="41" t="s">
        <v>54</v>
      </c>
      <c r="P179" s="41"/>
      <c r="Q179" s="41" t="s">
        <v>53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52</v>
      </c>
      <c r="H180" s="41"/>
      <c r="I180" s="41" t="s">
        <v>51</v>
      </c>
      <c r="J180" s="41"/>
      <c r="K180" s="41"/>
      <c r="L180" s="41"/>
      <c r="M180" s="41" t="s">
        <v>50</v>
      </c>
      <c r="N180" s="41"/>
      <c r="O180" s="41"/>
      <c r="P180" s="41"/>
      <c r="Q180" s="41"/>
    </row>
    <row r="181" spans="1:17" ht="14" x14ac:dyDescent="0.15">
      <c r="A181" s="16" t="s">
        <v>49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47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45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36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35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34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124</v>
      </c>
      <c r="C198" s="15" t="s">
        <v>33</v>
      </c>
      <c r="D198" s="15"/>
      <c r="E198" s="15"/>
      <c r="F198" s="13">
        <v>40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 t="s">
        <v>32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17.55</v>
      </c>
      <c r="H214" s="2"/>
      <c r="I214" s="2">
        <f>J212+J210+J208+J206+J204+J200+J198</f>
        <v>13.120000000000001</v>
      </c>
      <c r="J214" s="2"/>
      <c r="K214" s="2"/>
      <c r="L214" s="2"/>
      <c r="M214" s="3"/>
      <c r="N214" s="2">
        <f>N212+N210+N208+N206+N204+N200+N198</f>
        <v>69.599999999999994</v>
      </c>
      <c r="O214" s="2"/>
      <c r="P214" s="8">
        <f>P212+P210+P208+P206+P204+P200+P198</f>
        <v>467.29999999999995</v>
      </c>
      <c r="Q214" s="8">
        <f>Q212+Q210+Q208+Q206+Q204+Q200+Q198</f>
        <v>14.7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47.13</v>
      </c>
      <c r="H221" s="2"/>
      <c r="I221" s="2">
        <f>I214+I196+I192</f>
        <v>38.99</v>
      </c>
      <c r="J221" s="2"/>
      <c r="K221" s="2"/>
      <c r="L221" s="2"/>
      <c r="M221" s="3"/>
      <c r="N221" s="2">
        <f>N214+N196+N192</f>
        <v>131.44</v>
      </c>
      <c r="O221" s="2"/>
      <c r="P221" s="1">
        <f>P214+P196+P192</f>
        <v>1037.0999999999999</v>
      </c>
      <c r="Q221" s="1">
        <f>Q220+Q214+Q196+Q192</f>
        <v>19.68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2026-06-16T10:43:53Z</dcterms:created>
  <dcterms:modified xsi:type="dcterms:W3CDTF">2026-06-16T10:44:00Z</dcterms:modified>
</cp:coreProperties>
</file>