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B0D0585-61B0-9A46-90C6-DB84E8490EC1}" xr6:coauthVersionLast="47" xr6:coauthVersionMax="47" xr10:uidLastSave="{00000000-0000-0000-0000-000000000000}"/>
  <bookViews>
    <workbookView xWindow="680" yWindow="1100" windowWidth="27840" windowHeight="16240" xr2:uid="{B68D03C7-1A0D-DD41-9811-26CC0749DCAF}"/>
  </bookViews>
  <sheets>
    <sheet name="25.09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G61" i="1" s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<sst xmlns="http://schemas.openxmlformats.org/spreadsheetml/2006/main" count="358" uniqueCount="87">
  <si>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</si>
  <si>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</si>
  <si>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</si>
  <si>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</si>
  <si>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</si>
  <si>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</si>
  <si>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</si>
  <si>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</si>
  <si>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</si>
  <si>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</si>
  <si>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</si>
  <si>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</si>
  <si>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</si>
  <si>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</si>
  <si>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</si>
  <si>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</si>
  <si>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</si>
  <si>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</si>
  <si>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</si>
  <si>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</si>
  <si>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</si>
  <si>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</si>
  <si>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</si>
  <si>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</si>
  <si>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</si>
  <si>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</si>
  <si>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</si>
  <si>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</si>
  <si>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</si>
  <si>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</si>
  <si>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</si>
  <si>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</si>
  <si>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</si>
  <si>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(морковь,лук, масло растительное, соль, томатная паста)</t>
  </si>
  <si>
    <t>ИКРА  ИЗ МОРКОВИ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</si>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</sst>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7;&#1045;&#1053;&#1058;&#1071;&#1041;&#1056;&#1068;%20%20&#1057;%2022-26.xlsx" TargetMode="External"/><Relationship Id="rId1" Type="http://schemas.openxmlformats.org/officeDocument/2006/relationships/externalLinkPath" Target="&#1084;&#1077;&#1085;&#1102;%20&#1076;&#1083;&#1103;%20&#1089;&#1072;&#1080;&#774;&#1090;&#1072;%20&#1057;&#1045;&#1053;&#1058;&#1071;&#1041;&#1056;&#1068;%20%20&#1057;%2022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.09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3A77-1798-BA47-B229-90ADCEEE5A1D}">
  <dimension ref="A1:R221"/>
  <sheetViews>
    <sheetView tabSelected="1" topLeftCell="A193" workbookViewId="0">
      <selection activeCell="B177" sqref="B177:P17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9" t="s">
        <v>81</v>
      </c>
      <c r="M1" s="49"/>
      <c r="N1" s="49"/>
      <c r="O1" s="49"/>
      <c r="P1" s="49"/>
      <c r="Q1" s="49"/>
      <c r="R1" s="4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62</v>
      </c>
      <c r="F6" s="40"/>
      <c r="G6" s="40"/>
    </row>
    <row r="7" spans="1:18" ht="14" customHeight="1" x14ac:dyDescent="0.15">
      <c r="D7" s="39">
        <v>45925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86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60</v>
      </c>
      <c r="B11" s="37" t="s">
        <v>59</v>
      </c>
      <c r="C11" s="37" t="s">
        <v>58</v>
      </c>
      <c r="D11" s="37"/>
      <c r="E11" s="37"/>
      <c r="F11" s="37" t="s">
        <v>57</v>
      </c>
      <c r="G11" s="37" t="s">
        <v>56</v>
      </c>
      <c r="H11" s="37"/>
      <c r="I11" s="37"/>
      <c r="J11" s="37"/>
      <c r="K11" s="37"/>
      <c r="L11" s="37"/>
      <c r="M11" s="37"/>
      <c r="N11" s="37"/>
      <c r="O11" s="37" t="s">
        <v>55</v>
      </c>
      <c r="P11" s="37"/>
      <c r="Q11" s="37" t="s">
        <v>54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53</v>
      </c>
      <c r="H12" s="37"/>
      <c r="I12" s="37" t="s">
        <v>52</v>
      </c>
      <c r="J12" s="37"/>
      <c r="K12" s="37"/>
      <c r="L12" s="37"/>
      <c r="M12" s="37" t="s">
        <v>51</v>
      </c>
      <c r="N12" s="37"/>
      <c r="O12" s="37"/>
      <c r="P12" s="37"/>
      <c r="Q12" s="37"/>
    </row>
    <row r="13" spans="1:18" ht="14" customHeight="1" x14ac:dyDescent="0.15">
      <c r="A13" s="16" t="s">
        <v>50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20</v>
      </c>
      <c r="B14" s="13">
        <v>319</v>
      </c>
      <c r="C14" s="15" t="s">
        <v>49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6" t="s">
        <v>48</v>
      </c>
      <c r="D15" s="36"/>
      <c r="E15" s="36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6" t="s">
        <v>46</v>
      </c>
      <c r="D17" s="36"/>
      <c r="E17" s="36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45</v>
      </c>
      <c r="C18" s="15" t="s">
        <v>44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42</v>
      </c>
      <c r="C20" s="15" t="s">
        <v>41</v>
      </c>
      <c r="D20" s="15"/>
      <c r="E20" s="15"/>
      <c r="F20" s="13" t="s">
        <v>76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40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39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20</v>
      </c>
      <c r="B26" s="13">
        <v>537</v>
      </c>
      <c r="C26" s="15" t="s">
        <v>36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20</v>
      </c>
      <c r="B30" s="13">
        <v>124</v>
      </c>
      <c r="C30" s="15" t="s">
        <v>34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33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5" t="s">
        <v>32</v>
      </c>
      <c r="D32" s="15"/>
      <c r="E32" s="15"/>
      <c r="F32" s="13" t="s">
        <v>75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3" t="s">
        <v>31</v>
      </c>
      <c r="D33" s="33"/>
      <c r="E33" s="33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27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26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74</v>
      </c>
      <c r="G42" s="11" t="s">
        <v>73</v>
      </c>
      <c r="H42" s="11"/>
      <c r="I42" s="12"/>
      <c r="J42" s="11" t="s">
        <v>72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23.57</v>
      </c>
      <c r="H46" s="2"/>
      <c r="I46" s="2">
        <f>J44+J42+J40+J38+J36+J34+J32+J30</f>
        <v>16.77</v>
      </c>
      <c r="J46" s="2"/>
      <c r="K46" s="2"/>
      <c r="L46" s="2"/>
      <c r="M46" s="3"/>
      <c r="N46" s="2">
        <f>N44+N42+N40+N38+N36+N34+N32+N30</f>
        <v>95.12</v>
      </c>
      <c r="O46" s="2"/>
      <c r="P46" s="8">
        <f>P44+P42+P40+P38+P36+P34+P32+P30</f>
        <v>627.30000000000007</v>
      </c>
      <c r="Q46" s="8">
        <f>Q44+Q42+Q40+Q38+'[1]26.09'!Q34+Q32+Q30</f>
        <v>18.209999999999997</v>
      </c>
    </row>
    <row r="47" spans="1:17" ht="14" customHeight="1" x14ac:dyDescent="0.15">
      <c r="A47" s="16" t="s">
        <v>13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5">
        <f>G50+G48</f>
        <v>4.8</v>
      </c>
      <c r="H52" s="34"/>
      <c r="I52" s="35">
        <f>J50+J48</f>
        <v>4.5</v>
      </c>
      <c r="J52" s="45"/>
      <c r="K52" s="45"/>
      <c r="L52" s="34"/>
      <c r="M52" s="3"/>
      <c r="N52" s="35">
        <f>N50+N48</f>
        <v>21.56</v>
      </c>
      <c r="O52" s="34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20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6" t="s">
        <v>84</v>
      </c>
      <c r="D55" s="36"/>
      <c r="E55" s="36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45</v>
      </c>
      <c r="C56" s="15" t="s">
        <v>44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43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75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4" t="s">
        <v>71</v>
      </c>
      <c r="B61" s="43"/>
      <c r="C61" s="42"/>
      <c r="D61" s="42"/>
      <c r="E61" s="41"/>
      <c r="F61" s="9">
        <f>F60+F52+F46+F28+F24</f>
        <v>1882</v>
      </c>
      <c r="G61" s="2">
        <f>G60+G52+G46+G28+G24</f>
        <v>67.17</v>
      </c>
      <c r="H61" s="2"/>
      <c r="I61" s="2">
        <f>I60+I52+I46+I28+I24</f>
        <v>63.629999999999995</v>
      </c>
      <c r="J61" s="2"/>
      <c r="K61" s="2"/>
      <c r="L61" s="2"/>
      <c r="M61" s="3"/>
      <c r="N61" s="2">
        <f>N52+N46+N28+N24</f>
        <v>186.37</v>
      </c>
      <c r="O61" s="2"/>
      <c r="P61" s="8">
        <f>P60+P52+P46+P28+P24</f>
        <v>1965.2</v>
      </c>
      <c r="Q61" s="8">
        <f>Q60+Q52+Q46+Q28+Q24</f>
        <v>24.569999999999997</v>
      </c>
    </row>
    <row r="63" spans="1:18" ht="12.75" customHeight="1" x14ac:dyDescent="0.15">
      <c r="L63" s="49" t="s">
        <v>81</v>
      </c>
      <c r="M63" s="49"/>
      <c r="N63" s="49"/>
      <c r="O63" s="49"/>
      <c r="P63" s="49"/>
      <c r="Q63" s="49"/>
      <c r="R63" s="4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0" t="s">
        <v>62</v>
      </c>
      <c r="F68" s="40"/>
      <c r="G68" s="40"/>
    </row>
    <row r="69" spans="1:18" ht="16" x14ac:dyDescent="0.15">
      <c r="D69" s="39">
        <v>45925</v>
      </c>
      <c r="E69" s="39"/>
      <c r="F69" s="39"/>
      <c r="G69" s="39"/>
      <c r="H69" s="39"/>
      <c r="I69" s="39"/>
      <c r="J69" s="39"/>
    </row>
    <row r="71" spans="1:18" ht="18" x14ac:dyDescent="0.15">
      <c r="B71" s="38" t="s">
        <v>77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3" spans="1:18" ht="12" x14ac:dyDescent="0.15">
      <c r="A73" s="37" t="s">
        <v>60</v>
      </c>
      <c r="B73" s="37" t="s">
        <v>59</v>
      </c>
      <c r="C73" s="37" t="s">
        <v>58</v>
      </c>
      <c r="D73" s="37"/>
      <c r="E73" s="37"/>
      <c r="F73" s="37" t="s">
        <v>57</v>
      </c>
      <c r="G73" s="37" t="s">
        <v>56</v>
      </c>
      <c r="H73" s="37"/>
      <c r="I73" s="37"/>
      <c r="J73" s="37"/>
      <c r="K73" s="37"/>
      <c r="L73" s="37"/>
      <c r="M73" s="37"/>
      <c r="N73" s="37"/>
      <c r="O73" s="37" t="s">
        <v>55</v>
      </c>
      <c r="P73" s="37"/>
      <c r="Q73" s="37" t="s">
        <v>54</v>
      </c>
    </row>
    <row r="74" spans="1:18" ht="12" x14ac:dyDescent="0.15">
      <c r="A74" s="37"/>
      <c r="B74" s="37"/>
      <c r="C74" s="37"/>
      <c r="D74" s="37"/>
      <c r="E74" s="37"/>
      <c r="F74" s="37"/>
      <c r="G74" s="37" t="s">
        <v>53</v>
      </c>
      <c r="H74" s="37"/>
      <c r="I74" s="37" t="s">
        <v>52</v>
      </c>
      <c r="J74" s="37"/>
      <c r="K74" s="37"/>
      <c r="L74" s="37"/>
      <c r="M74" s="37" t="s">
        <v>51</v>
      </c>
      <c r="N74" s="37"/>
      <c r="O74" s="37"/>
      <c r="P74" s="37"/>
      <c r="Q74" s="37"/>
    </row>
    <row r="75" spans="1:18" ht="14" x14ac:dyDescent="0.15">
      <c r="A75" s="16" t="s">
        <v>50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20</v>
      </c>
      <c r="B76" s="13">
        <v>319</v>
      </c>
      <c r="C76" s="15" t="s">
        <v>49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6" t="s">
        <v>48</v>
      </c>
      <c r="D77" s="36"/>
      <c r="E77" s="36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47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6" t="s">
        <v>46</v>
      </c>
      <c r="D79" s="36"/>
      <c r="E79" s="36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45</v>
      </c>
      <c r="C80" s="15" t="s">
        <v>44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43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42</v>
      </c>
      <c r="C82" s="15" t="s">
        <v>41</v>
      </c>
      <c r="D82" s="15"/>
      <c r="E82" s="15"/>
      <c r="F82" s="13" t="s">
        <v>76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39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38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37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20</v>
      </c>
      <c r="B88" s="13">
        <v>537</v>
      </c>
      <c r="C88" s="15" t="s">
        <v>36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48" t="s">
        <v>35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6"/>
    </row>
    <row r="92" spans="1:17" ht="12" customHeight="1" x14ac:dyDescent="0.15">
      <c r="A92" s="13" t="s">
        <v>20</v>
      </c>
      <c r="B92" s="13">
        <v>124</v>
      </c>
      <c r="C92" s="15" t="s">
        <v>34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33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5" t="s">
        <v>32</v>
      </c>
      <c r="D94" s="15"/>
      <c r="E94" s="15"/>
      <c r="F94" s="13" t="s">
        <v>75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3" t="s">
        <v>31</v>
      </c>
      <c r="D95" s="33"/>
      <c r="E95" s="33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27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26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74</v>
      </c>
      <c r="G104" s="11" t="s">
        <v>73</v>
      </c>
      <c r="H104" s="11"/>
      <c r="I104" s="12"/>
      <c r="J104" s="11" t="s">
        <v>72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5">
        <f>G106+G104+G102+G100+G98+G96+G94+G92</f>
        <v>23.57</v>
      </c>
      <c r="H108" s="34"/>
      <c r="I108" s="35">
        <f>J106+J104+J102+J100+J98+J96+J94+J92</f>
        <v>16.77</v>
      </c>
      <c r="J108" s="45"/>
      <c r="K108" s="45"/>
      <c r="L108" s="34"/>
      <c r="M108" s="3"/>
      <c r="N108" s="35">
        <f>N106+N104+N102+N100+N98+N96+N94+N92</f>
        <v>95.12</v>
      </c>
      <c r="O108" s="34"/>
      <c r="P108" s="8">
        <f>P106+P104+P102+P100+P98+P96+P94+P92</f>
        <v>627.30000000000007</v>
      </c>
      <c r="Q108" s="8">
        <f>Q106+Q104+Q102+Q100+Q98+Q96+Q94+Q92</f>
        <v>17.64</v>
      </c>
    </row>
    <row r="109" spans="1:17" ht="15" customHeight="1" x14ac:dyDescent="0.15">
      <c r="A109" s="16" t="s">
        <v>13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4" t="s">
        <v>71</v>
      </c>
      <c r="B115" s="43"/>
      <c r="C115" s="42"/>
      <c r="D115" s="42"/>
      <c r="E115" s="41"/>
      <c r="F115" s="9">
        <f>F114+F108+F90+F86</f>
        <v>1452</v>
      </c>
      <c r="G115" s="2">
        <f>G114+G108+G90+G86</f>
        <v>58.33</v>
      </c>
      <c r="H115" s="2"/>
      <c r="I115" s="2">
        <f>I114+I108+I90+I86</f>
        <v>54.129999999999995</v>
      </c>
      <c r="J115" s="2"/>
      <c r="K115" s="2"/>
      <c r="L115" s="2"/>
      <c r="M115" s="3"/>
      <c r="N115" s="2">
        <f>N114+N108+N90+N86</f>
        <v>206.41</v>
      </c>
      <c r="O115" s="2"/>
      <c r="P115" s="8">
        <f>P114+P108+P90+P86</f>
        <v>1397.8000000000002</v>
      </c>
      <c r="Q115" s="8">
        <f>Q108+Q90+Q86</f>
        <v>21.54</v>
      </c>
    </row>
    <row r="117" spans="1:17" ht="23" x14ac:dyDescent="0.15">
      <c r="E117" s="40" t="s">
        <v>62</v>
      </c>
      <c r="F117" s="40"/>
      <c r="G117" s="40"/>
    </row>
    <row r="118" spans="1:17" ht="16" x14ac:dyDescent="0.15">
      <c r="D118" s="39">
        <v>45925</v>
      </c>
      <c r="E118" s="39"/>
      <c r="F118" s="39"/>
      <c r="G118" s="39"/>
      <c r="H118" s="39"/>
      <c r="I118" s="39"/>
      <c r="J118" s="39"/>
    </row>
    <row r="120" spans="1:17" ht="18" x14ac:dyDescent="0.15">
      <c r="B120" s="38" t="s">
        <v>70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2" spans="1:17" ht="12" x14ac:dyDescent="0.15">
      <c r="A122" s="37" t="s">
        <v>60</v>
      </c>
      <c r="B122" s="37" t="s">
        <v>59</v>
      </c>
      <c r="C122" s="37" t="s">
        <v>58</v>
      </c>
      <c r="D122" s="37"/>
      <c r="E122" s="37"/>
      <c r="F122" s="37" t="s">
        <v>57</v>
      </c>
      <c r="G122" s="37" t="s">
        <v>56</v>
      </c>
      <c r="H122" s="37"/>
      <c r="I122" s="37"/>
      <c r="J122" s="37"/>
      <c r="K122" s="37"/>
      <c r="L122" s="37"/>
      <c r="M122" s="37"/>
      <c r="N122" s="37"/>
      <c r="O122" s="37" t="s">
        <v>55</v>
      </c>
      <c r="P122" s="37"/>
      <c r="Q122" s="37" t="s">
        <v>54</v>
      </c>
    </row>
    <row r="123" spans="1:17" ht="12" x14ac:dyDescent="0.15">
      <c r="A123" s="37"/>
      <c r="B123" s="37"/>
      <c r="C123" s="37"/>
      <c r="D123" s="37"/>
      <c r="E123" s="37"/>
      <c r="F123" s="37"/>
      <c r="G123" s="37" t="s">
        <v>53</v>
      </c>
      <c r="H123" s="37"/>
      <c r="I123" s="37" t="s">
        <v>52</v>
      </c>
      <c r="J123" s="37"/>
      <c r="K123" s="37"/>
      <c r="L123" s="37"/>
      <c r="M123" s="37" t="s">
        <v>51</v>
      </c>
      <c r="N123" s="37"/>
      <c r="O123" s="37"/>
      <c r="P123" s="37"/>
      <c r="Q123" s="37"/>
    </row>
    <row r="124" spans="1:17" ht="14" x14ac:dyDescent="0.15">
      <c r="A124" s="16" t="s">
        <v>50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20</v>
      </c>
      <c r="B125" s="13">
        <v>319</v>
      </c>
      <c r="C125" s="15" t="s">
        <v>49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6" t="s">
        <v>69</v>
      </c>
      <c r="D126" s="36"/>
      <c r="E126" s="36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47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6" t="s">
        <v>46</v>
      </c>
      <c r="D128" s="36"/>
      <c r="E128" s="36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45</v>
      </c>
      <c r="C129" s="15" t="s">
        <v>44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43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42</v>
      </c>
      <c r="C131" s="15" t="s">
        <v>41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39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38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5">
        <f>N133+N131+N129+N182</f>
        <v>45.94</v>
      </c>
      <c r="O135" s="34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37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20</v>
      </c>
      <c r="B137" s="13">
        <v>537</v>
      </c>
      <c r="C137" s="15" t="s">
        <v>36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20</v>
      </c>
      <c r="B141" s="13">
        <v>124</v>
      </c>
      <c r="C141" s="15" t="s">
        <v>34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33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5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3" t="s">
        <v>31</v>
      </c>
      <c r="D144" s="33"/>
      <c r="E144" s="33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18" t="s">
        <v>20</v>
      </c>
      <c r="B145" s="18" t="s">
        <v>30</v>
      </c>
      <c r="C145" s="32" t="s">
        <v>29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28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20</v>
      </c>
      <c r="B147" s="13">
        <v>297</v>
      </c>
      <c r="C147" s="15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18.86</v>
      </c>
      <c r="H157" s="2"/>
      <c r="I157" s="2">
        <f>J155+J153+J151+J149+J147+J145+J143+J141</f>
        <v>13.66</v>
      </c>
      <c r="J157" s="2"/>
      <c r="K157" s="2"/>
      <c r="L157" s="2"/>
      <c r="M157" s="3"/>
      <c r="N157" s="2">
        <f>N155+N153+N151+N149+N147+N145+N143+N141</f>
        <v>74.319999999999993</v>
      </c>
      <c r="O157" s="2"/>
      <c r="P157" s="8">
        <f>P155+P153+P151+P149+P147+P145+P143+P141</f>
        <v>496.52</v>
      </c>
      <c r="Q157" s="8">
        <f>Q155+Q153+Q151+Q149+Q147+Q143+Q141</f>
        <v>13.030000000000001</v>
      </c>
    </row>
    <row r="158" spans="1:17" ht="14" x14ac:dyDescent="0.15">
      <c r="A158" s="16" t="s">
        <v>13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20</v>
      </c>
      <c r="B165" s="13">
        <v>274</v>
      </c>
      <c r="C165" s="15" t="s">
        <v>67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6" t="s">
        <v>66</v>
      </c>
      <c r="D166" s="36"/>
      <c r="E166" s="36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45</v>
      </c>
      <c r="C167" s="15" t="s">
        <v>44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65</v>
      </c>
      <c r="C169" s="15" t="s">
        <v>64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63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56.5</v>
      </c>
      <c r="H172" s="2"/>
      <c r="I172" s="2">
        <f>I171+I163+I157+I139+I135</f>
        <v>53.150000000000006</v>
      </c>
      <c r="J172" s="2"/>
      <c r="K172" s="2"/>
      <c r="L172" s="2"/>
      <c r="M172" s="3"/>
      <c r="N172" s="2">
        <f>N171+N163+N157+N139+N135</f>
        <v>240.65999999999997</v>
      </c>
      <c r="O172" s="2"/>
      <c r="P172" s="1">
        <f>P171+P163+P157+P139+P135</f>
        <v>1519.92</v>
      </c>
      <c r="Q172" s="1">
        <f>Q171+Q163+Q157+Q139+Q135</f>
        <v>19.55</v>
      </c>
    </row>
    <row r="174" spans="1:17" ht="23" x14ac:dyDescent="0.15">
      <c r="E174" s="40" t="s">
        <v>62</v>
      </c>
      <c r="F174" s="40"/>
      <c r="G174" s="40"/>
    </row>
    <row r="175" spans="1:17" ht="16" x14ac:dyDescent="0.15">
      <c r="D175" s="39">
        <v>45925</v>
      </c>
      <c r="E175" s="39"/>
      <c r="F175" s="39"/>
      <c r="G175" s="39"/>
      <c r="H175" s="39"/>
      <c r="I175" s="39"/>
      <c r="J175" s="39"/>
    </row>
    <row r="177" spans="1:17" ht="18" x14ac:dyDescent="0.15">
      <c r="B177" s="38" t="s">
        <v>61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9" spans="1:17" ht="12" x14ac:dyDescent="0.15">
      <c r="A179" s="37" t="s">
        <v>60</v>
      </c>
      <c r="B179" s="37" t="s">
        <v>59</v>
      </c>
      <c r="C179" s="37" t="s">
        <v>58</v>
      </c>
      <c r="D179" s="37"/>
      <c r="E179" s="37"/>
      <c r="F179" s="37" t="s">
        <v>57</v>
      </c>
      <c r="G179" s="37" t="s">
        <v>56</v>
      </c>
      <c r="H179" s="37"/>
      <c r="I179" s="37"/>
      <c r="J179" s="37"/>
      <c r="K179" s="37"/>
      <c r="L179" s="37"/>
      <c r="M179" s="37"/>
      <c r="N179" s="37"/>
      <c r="O179" s="37" t="s">
        <v>55</v>
      </c>
      <c r="P179" s="37"/>
      <c r="Q179" s="37" t="s">
        <v>54</v>
      </c>
    </row>
    <row r="180" spans="1:17" ht="12" x14ac:dyDescent="0.15">
      <c r="A180" s="37"/>
      <c r="B180" s="37"/>
      <c r="C180" s="37"/>
      <c r="D180" s="37"/>
      <c r="E180" s="37"/>
      <c r="F180" s="37"/>
      <c r="G180" s="37" t="s">
        <v>53</v>
      </c>
      <c r="H180" s="37"/>
      <c r="I180" s="37" t="s">
        <v>52</v>
      </c>
      <c r="J180" s="37"/>
      <c r="K180" s="37"/>
      <c r="L180" s="37"/>
      <c r="M180" s="37" t="s">
        <v>51</v>
      </c>
      <c r="N180" s="37"/>
      <c r="O180" s="37"/>
      <c r="P180" s="37"/>
      <c r="Q180" s="37"/>
    </row>
    <row r="181" spans="1:17" ht="14" x14ac:dyDescent="0.15">
      <c r="A181" s="16" t="s">
        <v>50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20</v>
      </c>
      <c r="B182" s="13">
        <v>319</v>
      </c>
      <c r="C182" s="15" t="s">
        <v>49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6" t="s">
        <v>48</v>
      </c>
      <c r="D183" s="36"/>
      <c r="E183" s="36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47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6" t="s">
        <v>46</v>
      </c>
      <c r="D185" s="36"/>
      <c r="E185" s="36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45</v>
      </c>
      <c r="C186" s="15" t="s">
        <v>44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43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42</v>
      </c>
      <c r="C188" s="15" t="s">
        <v>41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40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39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5">
        <f>N190+N188+N186+N184+N182</f>
        <v>51.739999999999995</v>
      </c>
      <c r="O192" s="34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37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20</v>
      </c>
      <c r="B194" s="13">
        <v>537</v>
      </c>
      <c r="C194" s="15" t="s">
        <v>36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35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20</v>
      </c>
      <c r="B198" s="13">
        <v>124</v>
      </c>
      <c r="C198" s="15" t="s">
        <v>34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33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5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3" t="s">
        <v>31</v>
      </c>
      <c r="D201" s="33"/>
      <c r="E201" s="33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8" t="s">
        <v>20</v>
      </c>
      <c r="B202" s="18" t="s">
        <v>30</v>
      </c>
      <c r="C202" s="32" t="s">
        <v>29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28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20</v>
      </c>
      <c r="B204" s="13">
        <v>297</v>
      </c>
      <c r="C204" s="15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18.7</v>
      </c>
      <c r="H214" s="2"/>
      <c r="I214" s="2">
        <f>J212+J210+J208+J206+J204+J200+J198</f>
        <v>12.759999999999998</v>
      </c>
      <c r="J214" s="2"/>
      <c r="K214" s="2"/>
      <c r="L214" s="2"/>
      <c r="M214" s="3"/>
      <c r="N214" s="2">
        <f>N212+N210+N208+N206+N204+N200+N198</f>
        <v>74.099999999999994</v>
      </c>
      <c r="O214" s="2"/>
      <c r="P214" s="8">
        <f>P212+P210+P208+P206+P204+P200+P198</f>
        <v>486.79999999999995</v>
      </c>
      <c r="Q214" s="8">
        <f>Q212+Q210+Q208+Q206+Q204+Q200+Q198</f>
        <v>13.030000000000001</v>
      </c>
    </row>
    <row r="215" spans="1:17" ht="14" x14ac:dyDescent="0.15">
      <c r="A215" s="16" t="s">
        <v>13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48.28</v>
      </c>
      <c r="H221" s="2"/>
      <c r="I221" s="2">
        <f>I214+I196+I192</f>
        <v>38.629999999999995</v>
      </c>
      <c r="J221" s="2"/>
      <c r="K221" s="2"/>
      <c r="L221" s="2"/>
      <c r="M221" s="3"/>
      <c r="N221" s="2">
        <f>N214+N196+N192</f>
        <v>135.94</v>
      </c>
      <c r="O221" s="2"/>
      <c r="P221" s="1">
        <f>P214+P196+P192</f>
        <v>1056.5999999999999</v>
      </c>
      <c r="Q221" s="1">
        <f>Q220+Q214+Q196+Q192</f>
        <v>18.010000000000002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2026-06-16T09:24:19Z</dcterms:created>
  <dcterms:modified xsi:type="dcterms:W3CDTF">2026-06-16T09:24:27Z</dcterms:modified>
</cp:coreProperties>
</file>