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9980A5D-2288-9C41-8985-E94C7CFD5EE0}" xr6:coauthVersionLast="47" xr6:coauthVersionMax="47" xr10:uidLastSave="{00000000-0000-0000-0000-000000000000}"/>
  <bookViews>
    <workbookView xWindow="680" yWindow="1100" windowWidth="27840" windowHeight="16240" xr2:uid="{F6EF1D30-EAA2-F444-9541-436DA1E55AB3}"/>
  </bookViews>
  <sheets>
    <sheet name="09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F61" i="1" s="1"/>
  <c r="G46" i="1"/>
  <c r="G61" i="1" s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86" i="1"/>
  <c r="F115" i="1" s="1"/>
  <c r="G86" i="1"/>
  <c r="I86" i="1"/>
  <c r="N86" i="1"/>
  <c r="P86" i="1"/>
  <c r="Q86" i="1"/>
  <c r="F90" i="1"/>
  <c r="G90" i="1"/>
  <c r="I90" i="1"/>
  <c r="I115" i="1" s="1"/>
  <c r="N90" i="1"/>
  <c r="P90" i="1"/>
  <c r="Q90" i="1"/>
  <c r="F108" i="1"/>
  <c r="G108" i="1"/>
  <c r="I108" i="1"/>
  <c r="N108" i="1"/>
  <c r="P108" i="1"/>
  <c r="Q108" i="1"/>
  <c r="Q115" i="1" s="1"/>
  <c r="F114" i="1"/>
  <c r="G114" i="1"/>
  <c r="I114" i="1"/>
  <c r="N114" i="1"/>
  <c r="N115" i="1" s="1"/>
  <c r="P114" i="1"/>
  <c r="P115" i="1" s="1"/>
  <c r="Q114" i="1"/>
  <c r="G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F192" i="1"/>
  <c r="G192" i="1"/>
  <c r="I192" i="1"/>
  <c r="N192" i="1"/>
  <c r="P192" i="1"/>
  <c r="Q192" i="1"/>
  <c r="F196" i="1"/>
  <c r="F221" i="1" s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G221" i="1" s="1"/>
  <c r="I220" i="1"/>
  <c r="N220" i="1"/>
  <c r="P220" i="1"/>
  <c r="Q220" i="1"/>
  <c r="Q221" i="1" s="1"/>
</calcChain>
</file>

<file path=xl/sharedStrings.xml><?xml version="1.0" encoding="utf-8"?>
<sst xmlns="http://schemas.openxmlformats.org/spreadsheetml/2006/main" count="317" uniqueCount="73">
  <si>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</si>
  <si>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</si>
  <si>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</si>
  <si>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</si>
  <si>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</si>
  <si>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</si>
  <si>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</si>
  <si>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</si>
  <si>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</si>
  <si>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</si>
  <si>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</si>
  <si>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</si>
  <si>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</si>
  <si>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</si>
  <si>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</si>
  <si>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</si>
  <si>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</si>
  <si>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</si>
  <si>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</si>
  <si>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</si>
  <si>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</si>
  <si>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</si>
  <si>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</si>
  <si>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</si>
  <si>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</si>
  <si>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</si>
  <si>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(капуста свежая, морковь, масло растительное)</t>
  </si>
  <si>
    <t>САЛАТ ИЗ СВЕЖЕЙ КАПУСТЫ С МОРКОВЬЮ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</si>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</sst>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39DE-5171-DC44-8C30-D60F6048E39C}">
  <dimension ref="A1:R221"/>
  <sheetViews>
    <sheetView tabSelected="1" topLeftCell="A151" workbookViewId="0">
      <selection activeCell="D175" sqref="D175:J17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71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54</v>
      </c>
      <c r="F6" s="40"/>
      <c r="G6" s="40"/>
    </row>
    <row r="7" spans="1:18" ht="14" customHeight="1" x14ac:dyDescent="0.15">
      <c r="D7" s="39">
        <v>45909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52</v>
      </c>
      <c r="B11" s="37" t="s">
        <v>51</v>
      </c>
      <c r="C11" s="37" t="s">
        <v>50</v>
      </c>
      <c r="D11" s="37"/>
      <c r="E11" s="37"/>
      <c r="F11" s="37" t="s">
        <v>49</v>
      </c>
      <c r="G11" s="37" t="s">
        <v>48</v>
      </c>
      <c r="H11" s="37"/>
      <c r="I11" s="37"/>
      <c r="J11" s="37"/>
      <c r="K11" s="37"/>
      <c r="L11" s="37"/>
      <c r="M11" s="37"/>
      <c r="N11" s="37"/>
      <c r="O11" s="37" t="s">
        <v>47</v>
      </c>
      <c r="P11" s="37"/>
      <c r="Q11" s="37" t="s">
        <v>46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45</v>
      </c>
      <c r="H12" s="37"/>
      <c r="I12" s="37" t="s">
        <v>44</v>
      </c>
      <c r="J12" s="37"/>
      <c r="K12" s="37"/>
      <c r="L12" s="37"/>
      <c r="M12" s="37" t="s">
        <v>43</v>
      </c>
      <c r="N12" s="37"/>
      <c r="O12" s="37"/>
      <c r="P12" s="37"/>
      <c r="Q12" s="37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41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35</v>
      </c>
      <c r="C20" s="15" t="s">
        <v>34</v>
      </c>
      <c r="D20" s="15"/>
      <c r="E20" s="15"/>
      <c r="F20" s="13" t="s">
        <v>66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5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4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5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</v>
      </c>
      <c r="C30" s="15" t="s">
        <v>27</v>
      </c>
      <c r="D30" s="15"/>
      <c r="E30" s="15"/>
      <c r="F30" s="13">
        <v>60</v>
      </c>
      <c r="G30" s="11">
        <v>0.32</v>
      </c>
      <c r="H30" s="11"/>
      <c r="I30" s="12"/>
      <c r="J30" s="11">
        <v>0.04</v>
      </c>
      <c r="K30" s="11"/>
      <c r="L30" s="11"/>
      <c r="M30" s="11"/>
      <c r="N30" s="11">
        <v>1</v>
      </c>
      <c r="O30" s="11"/>
      <c r="P30" s="11">
        <v>81.599999999999994</v>
      </c>
      <c r="Q30" s="11">
        <v>4</v>
      </c>
    </row>
    <row r="31" spans="1:17" ht="17" customHeight="1" x14ac:dyDescent="0.15">
      <c r="A31" s="13"/>
      <c r="B31" s="13"/>
      <c r="C31" s="14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5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3" t="s">
        <v>24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5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65</v>
      </c>
      <c r="H42" s="11"/>
      <c r="I42" s="12"/>
      <c r="J42" s="11" t="s">
        <v>64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19.05</v>
      </c>
      <c r="H46" s="2"/>
      <c r="I46" s="2">
        <f>J44+J42+J40+J38+J36+J34+J32+J30</f>
        <v>18.690000000000001</v>
      </c>
      <c r="J46" s="2"/>
      <c r="K46" s="2"/>
      <c r="L46" s="2"/>
      <c r="M46" s="3"/>
      <c r="N46" s="2">
        <f>N44+N42+N40+N38+N36+N34+N32+N30</f>
        <v>79.62</v>
      </c>
      <c r="O46" s="2"/>
      <c r="P46" s="8">
        <f>P44+P42+P40+P38+P36+P34+P32+P30</f>
        <v>640.70000000000005</v>
      </c>
      <c r="Q46" s="8">
        <f>Q44+Q42+Q40+Q38+Q36+Q34+Q32+Q30</f>
        <v>14.43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63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5">
        <f>G50+G48</f>
        <v>2.5999999999999996</v>
      </c>
      <c r="H52" s="34"/>
      <c r="I52" s="35">
        <f>J50+J48</f>
        <v>8.4</v>
      </c>
      <c r="J52" s="46"/>
      <c r="K52" s="46"/>
      <c r="L52" s="34"/>
      <c r="M52" s="3"/>
      <c r="N52" s="35">
        <f>N50+N48</f>
        <v>47</v>
      </c>
      <c r="O52" s="34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59</v>
      </c>
      <c r="D54" s="15"/>
      <c r="E54" s="15"/>
      <c r="F54" s="13" t="s">
        <v>63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1" t="s">
        <v>58</v>
      </c>
      <c r="D55" s="41"/>
      <c r="E55" s="41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5" t="s">
        <v>62</v>
      </c>
      <c r="B61" s="44"/>
      <c r="C61" s="43"/>
      <c r="D61" s="43"/>
      <c r="E61" s="42"/>
      <c r="F61" s="9">
        <f>F60+F52+F46+F28+F24</f>
        <v>1832</v>
      </c>
      <c r="G61" s="2">
        <f>G60+G52+G46+G28+G24</f>
        <v>53.010000000000005</v>
      </c>
      <c r="H61" s="2"/>
      <c r="I61" s="2">
        <f>I60+I52+I46+I28+I24</f>
        <v>73.33</v>
      </c>
      <c r="J61" s="2"/>
      <c r="K61" s="2"/>
      <c r="L61" s="2"/>
      <c r="M61" s="3"/>
      <c r="N61" s="2">
        <f>N52+N46+N28+N24</f>
        <v>184.36</v>
      </c>
      <c r="O61" s="2"/>
      <c r="P61" s="8">
        <f>P60+P52+P46+P28+P24</f>
        <v>1861.9</v>
      </c>
      <c r="Q61" s="8">
        <f>Q60+Q52+Q46+Q28+Q24</f>
        <v>28</v>
      </c>
    </row>
    <row r="63" spans="1:18" ht="12.75" customHeight="1" x14ac:dyDescent="0.15">
      <c r="L63" s="53" t="s">
        <v>71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54</v>
      </c>
      <c r="F68" s="40"/>
      <c r="G68" s="40"/>
    </row>
    <row r="69" spans="1:18" ht="16" x14ac:dyDescent="0.15">
      <c r="D69" s="39">
        <v>45909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67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52</v>
      </c>
      <c r="B73" s="37" t="s">
        <v>51</v>
      </c>
      <c r="C73" s="37" t="s">
        <v>50</v>
      </c>
      <c r="D73" s="37"/>
      <c r="E73" s="37"/>
      <c r="F73" s="37" t="s">
        <v>49</v>
      </c>
      <c r="G73" s="37" t="s">
        <v>48</v>
      </c>
      <c r="H73" s="37"/>
      <c r="I73" s="37"/>
      <c r="J73" s="37"/>
      <c r="K73" s="37"/>
      <c r="L73" s="37"/>
      <c r="M73" s="37"/>
      <c r="N73" s="37"/>
      <c r="O73" s="37" t="s">
        <v>47</v>
      </c>
      <c r="P73" s="37"/>
      <c r="Q73" s="37" t="s">
        <v>46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45</v>
      </c>
      <c r="H74" s="37"/>
      <c r="I74" s="37" t="s">
        <v>44</v>
      </c>
      <c r="J74" s="37"/>
      <c r="K74" s="37"/>
      <c r="L74" s="37"/>
      <c r="M74" s="37" t="s">
        <v>43</v>
      </c>
      <c r="N74" s="37"/>
      <c r="O74" s="37"/>
      <c r="P74" s="37"/>
      <c r="Q74" s="37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41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35</v>
      </c>
      <c r="C82" s="15" t="s">
        <v>34</v>
      </c>
      <c r="D82" s="15"/>
      <c r="E82" s="15"/>
      <c r="F82" s="13" t="s">
        <v>66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5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4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5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2" t="s">
        <v>1</v>
      </c>
      <c r="B90" s="51"/>
      <c r="C90" s="51"/>
      <c r="D90" s="51"/>
      <c r="E90" s="50"/>
      <c r="F90" s="9">
        <f>F88</f>
        <v>100</v>
      </c>
      <c r="G90" s="35">
        <f>G88</f>
        <v>0.4</v>
      </c>
      <c r="H90" s="34"/>
      <c r="I90" s="35">
        <f>J88</f>
        <v>0.4</v>
      </c>
      <c r="J90" s="46"/>
      <c r="K90" s="46"/>
      <c r="L90" s="34"/>
      <c r="M90" s="3"/>
      <c r="N90" s="35">
        <f>N88</f>
        <v>9.8000000000000007</v>
      </c>
      <c r="O90" s="34"/>
      <c r="P90" s="8">
        <f>P88</f>
        <v>47</v>
      </c>
      <c r="Q90" s="8">
        <f>Q88</f>
        <v>10</v>
      </c>
    </row>
    <row r="91" spans="1:17" ht="10.5" customHeight="1" x14ac:dyDescent="0.15">
      <c r="A91" s="49" t="s">
        <v>28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7"/>
    </row>
    <row r="92" spans="1:17" ht="12" customHeight="1" x14ac:dyDescent="0.15">
      <c r="A92" s="13">
        <v>2013</v>
      </c>
      <c r="B92" s="13">
        <v>2</v>
      </c>
      <c r="C92" s="15" t="s">
        <v>27</v>
      </c>
      <c r="D92" s="15"/>
      <c r="E92" s="15"/>
      <c r="F92" s="13">
        <v>60</v>
      </c>
      <c r="G92" s="11">
        <v>0.32</v>
      </c>
      <c r="H92" s="11"/>
      <c r="I92" s="12"/>
      <c r="J92" s="11">
        <v>0.04</v>
      </c>
      <c r="K92" s="11"/>
      <c r="L92" s="11"/>
      <c r="M92" s="11"/>
      <c r="N92" s="11">
        <v>1</v>
      </c>
      <c r="O92" s="11"/>
      <c r="P92" s="11">
        <v>81.599999999999994</v>
      </c>
      <c r="Q92" s="11">
        <v>4</v>
      </c>
    </row>
    <row r="93" spans="1:17" ht="10.5" customHeight="1" x14ac:dyDescent="0.15">
      <c r="A93" s="13"/>
      <c r="B93" s="13"/>
      <c r="C93" s="14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5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3" t="s">
        <v>24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5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4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65</v>
      </c>
      <c r="H104" s="11"/>
      <c r="I104" s="12"/>
      <c r="J104" s="11" t="s">
        <v>64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5">
        <f>G106+G104+G102+G100+G98+G96+G94+G92</f>
        <v>19.05</v>
      </c>
      <c r="H108" s="34"/>
      <c r="I108" s="35">
        <f>J106+J104+J102+J100+J98+J96+J94+J92</f>
        <v>18.690000000000001</v>
      </c>
      <c r="J108" s="46"/>
      <c r="K108" s="46"/>
      <c r="L108" s="34"/>
      <c r="M108" s="3"/>
      <c r="N108" s="35">
        <f>N106+N104+N102+N100+N98+N96+N94+N92</f>
        <v>79.62</v>
      </c>
      <c r="O108" s="34"/>
      <c r="P108" s="8">
        <f>P106+P104+P102+P100+P98+P96+P94+P92</f>
        <v>640.70000000000005</v>
      </c>
      <c r="Q108" s="8">
        <f>Q106+Q104+Q102+Q100+Q98+Q96+Q94+Q92</f>
        <v>14.43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63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5" t="s">
        <v>62</v>
      </c>
      <c r="B115" s="44"/>
      <c r="C115" s="43"/>
      <c r="D115" s="43"/>
      <c r="E115" s="42"/>
      <c r="F115" s="9">
        <f>F114+F108+F90+F86</f>
        <v>1392</v>
      </c>
      <c r="G115" s="2">
        <f>G114+G108+G90+G86</f>
        <v>42.76</v>
      </c>
      <c r="H115" s="2"/>
      <c r="I115" s="2">
        <f>I114+I108+I90+I86</f>
        <v>58.150000000000006</v>
      </c>
      <c r="J115" s="2"/>
      <c r="K115" s="2"/>
      <c r="L115" s="2"/>
      <c r="M115" s="3"/>
      <c r="N115" s="2">
        <f>N114+N108+N90+N86</f>
        <v>184.36</v>
      </c>
      <c r="O115" s="2"/>
      <c r="P115" s="8">
        <f>P114+P108+P90+P86</f>
        <v>1463.7</v>
      </c>
      <c r="Q115" s="8">
        <f>Q108+Q90+Q86</f>
        <v>26.63</v>
      </c>
    </row>
    <row r="117" spans="1:17" ht="23" x14ac:dyDescent="0.15">
      <c r="E117" s="40" t="s">
        <v>54</v>
      </c>
      <c r="F117" s="40"/>
      <c r="G117" s="40"/>
    </row>
    <row r="118" spans="1:17" ht="16" x14ac:dyDescent="0.15">
      <c r="D118" s="39">
        <v>45909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61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52</v>
      </c>
      <c r="B122" s="37" t="s">
        <v>51</v>
      </c>
      <c r="C122" s="37" t="s">
        <v>50</v>
      </c>
      <c r="D122" s="37"/>
      <c r="E122" s="37"/>
      <c r="F122" s="37" t="s">
        <v>49</v>
      </c>
      <c r="G122" s="37" t="s">
        <v>48</v>
      </c>
      <c r="H122" s="37"/>
      <c r="I122" s="37"/>
      <c r="J122" s="37"/>
      <c r="K122" s="37"/>
      <c r="L122" s="37"/>
      <c r="M122" s="37"/>
      <c r="N122" s="37"/>
      <c r="O122" s="37" t="s">
        <v>47</v>
      </c>
      <c r="P122" s="37"/>
      <c r="Q122" s="37" t="s">
        <v>46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45</v>
      </c>
      <c r="H123" s="37"/>
      <c r="I123" s="37" t="s">
        <v>44</v>
      </c>
      <c r="J123" s="37"/>
      <c r="K123" s="37"/>
      <c r="L123" s="37"/>
      <c r="M123" s="37" t="s">
        <v>43</v>
      </c>
      <c r="N123" s="37"/>
      <c r="O123" s="37"/>
      <c r="P123" s="37"/>
      <c r="Q123" s="37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39</v>
      </c>
      <c r="C127" s="15" t="s">
        <v>38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5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6">
        <v>1.3</v>
      </c>
    </row>
    <row r="134" spans="1:17" ht="10.5" customHeight="1" x14ac:dyDescent="0.15">
      <c r="A134" s="13"/>
      <c r="B134" s="13"/>
      <c r="C134" s="14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6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5">
        <f>N133+N131+N129+N127+N125</f>
        <v>42.91</v>
      </c>
      <c r="O135" s="34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5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2</v>
      </c>
      <c r="C141" s="15" t="s">
        <v>27</v>
      </c>
      <c r="D141" s="15"/>
      <c r="E141" s="15"/>
      <c r="F141" s="13">
        <v>45</v>
      </c>
      <c r="G141" s="11">
        <v>0.32</v>
      </c>
      <c r="H141" s="11"/>
      <c r="I141" s="12"/>
      <c r="J141" s="11">
        <v>0.04</v>
      </c>
      <c r="K141" s="11"/>
      <c r="L141" s="11"/>
      <c r="M141" s="11"/>
      <c r="N141" s="11">
        <v>1</v>
      </c>
      <c r="O141" s="11"/>
      <c r="P141" s="11">
        <v>61.2</v>
      </c>
      <c r="Q141" s="11">
        <v>4</v>
      </c>
    </row>
    <row r="142" spans="1:17" ht="10.5" customHeight="1" x14ac:dyDescent="0.15">
      <c r="A142" s="13"/>
      <c r="B142" s="13"/>
      <c r="C142" s="14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5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3" t="s">
        <v>24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9" t="s">
        <v>13</v>
      </c>
      <c r="B145" s="29" t="s">
        <v>23</v>
      </c>
      <c r="C145" s="32" t="s">
        <v>22</v>
      </c>
      <c r="D145" s="31"/>
      <c r="E145" s="30"/>
      <c r="F145" s="29">
        <v>6</v>
      </c>
      <c r="G145" s="27">
        <v>0.16</v>
      </c>
      <c r="H145" s="26"/>
      <c r="I145" s="21"/>
      <c r="J145" s="27">
        <v>0.09</v>
      </c>
      <c r="K145" s="28"/>
      <c r="L145" s="28"/>
      <c r="M145" s="26"/>
      <c r="N145" s="27">
        <v>0.22</v>
      </c>
      <c r="O145" s="26"/>
      <c r="P145" s="25">
        <v>9.7200000000000006</v>
      </c>
      <c r="Q145" s="25">
        <v>0.02</v>
      </c>
    </row>
    <row r="146" spans="1:17" ht="18" customHeight="1" x14ac:dyDescent="0.15">
      <c r="A146" s="22"/>
      <c r="B146" s="22"/>
      <c r="C146" s="24" t="s">
        <v>21</v>
      </c>
      <c r="D146" s="14"/>
      <c r="E146" s="23"/>
      <c r="F146" s="22"/>
      <c r="G146" s="19"/>
      <c r="H146" s="18"/>
      <c r="I146" s="21"/>
      <c r="J146" s="19"/>
      <c r="K146" s="20"/>
      <c r="L146" s="20"/>
      <c r="M146" s="18"/>
      <c r="N146" s="19"/>
      <c r="O146" s="18"/>
      <c r="P146" s="17"/>
      <c r="Q146" s="17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5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4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15.54</v>
      </c>
      <c r="H157" s="2"/>
      <c r="I157" s="2">
        <f>J155+J153+J151+J149+J147+J145+J143+J141</f>
        <v>14.519999999999998</v>
      </c>
      <c r="J157" s="2"/>
      <c r="K157" s="2"/>
      <c r="L157" s="2"/>
      <c r="M157" s="3"/>
      <c r="N157" s="2">
        <f>N155+N153+N151+N149+N147+N145+N143+N141</f>
        <v>63.059999999999995</v>
      </c>
      <c r="O157" s="2"/>
      <c r="P157" s="8">
        <f>P155+P153+P151+P149+P147+P145+P143+P141</f>
        <v>509.52</v>
      </c>
      <c r="Q157" s="8">
        <f>Q155+Q153+Q151+Q149+Q147+Q145+Q143+Q141</f>
        <v>12.42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59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1" t="s">
        <v>58</v>
      </c>
      <c r="D166" s="41"/>
      <c r="E166" s="41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39</v>
      </c>
      <c r="C167" s="15" t="s">
        <v>38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1596</v>
      </c>
      <c r="G172" s="2">
        <f>G171+G163+G157+G139+G135</f>
        <v>46.339999999999996</v>
      </c>
      <c r="H172" s="2"/>
      <c r="I172" s="2">
        <f>I171+I163+I157+I139+I135</f>
        <v>57.839999999999996</v>
      </c>
      <c r="J172" s="2"/>
      <c r="K172" s="2"/>
      <c r="L172" s="2"/>
      <c r="M172" s="3"/>
      <c r="N172" s="2">
        <f>N171+N163+N157+N139+N135</f>
        <v>204.17000000000002</v>
      </c>
      <c r="O172" s="2"/>
      <c r="P172" s="1">
        <f>P171+P163+P157+P139+P135</f>
        <v>1410.62</v>
      </c>
      <c r="Q172" s="1">
        <f>Q171+Q163+Q157+Q139+Q135</f>
        <v>25.558999999999997</v>
      </c>
    </row>
    <row r="174" spans="1:17" ht="23" x14ac:dyDescent="0.15">
      <c r="E174" s="40" t="s">
        <v>54</v>
      </c>
      <c r="F174" s="40"/>
      <c r="G174" s="40"/>
    </row>
    <row r="175" spans="1:17" ht="16" x14ac:dyDescent="0.15">
      <c r="D175" s="39">
        <v>45909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53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52</v>
      </c>
      <c r="B179" s="37" t="s">
        <v>51</v>
      </c>
      <c r="C179" s="37" t="s">
        <v>50</v>
      </c>
      <c r="D179" s="37"/>
      <c r="E179" s="37"/>
      <c r="F179" s="37" t="s">
        <v>49</v>
      </c>
      <c r="G179" s="37" t="s">
        <v>48</v>
      </c>
      <c r="H179" s="37"/>
      <c r="I179" s="37"/>
      <c r="J179" s="37"/>
      <c r="K179" s="37"/>
      <c r="L179" s="37"/>
      <c r="M179" s="37"/>
      <c r="N179" s="37"/>
      <c r="O179" s="37" t="s">
        <v>47</v>
      </c>
      <c r="P179" s="37"/>
      <c r="Q179" s="37" t="s">
        <v>46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45</v>
      </c>
      <c r="H180" s="37"/>
      <c r="I180" s="37" t="s">
        <v>44</v>
      </c>
      <c r="J180" s="37"/>
      <c r="K180" s="37"/>
      <c r="L180" s="37"/>
      <c r="M180" s="37" t="s">
        <v>43</v>
      </c>
      <c r="N180" s="37"/>
      <c r="O180" s="37"/>
      <c r="P180" s="37"/>
      <c r="Q180" s="37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39</v>
      </c>
      <c r="C184" s="15" t="s">
        <v>38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5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6">
        <v>1.3</v>
      </c>
    </row>
    <row r="191" spans="1:17" ht="10.5" customHeight="1" x14ac:dyDescent="0.15">
      <c r="A191" s="13"/>
      <c r="B191" s="13"/>
      <c r="C191" s="14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6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5">
        <f>N190+N188+N184+N182</f>
        <v>42.91</v>
      </c>
      <c r="O192" s="34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5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2</v>
      </c>
      <c r="C198" s="15" t="s">
        <v>27</v>
      </c>
      <c r="D198" s="15"/>
      <c r="E198" s="15"/>
      <c r="F198" s="13">
        <v>45</v>
      </c>
      <c r="G198" s="11">
        <v>0.32</v>
      </c>
      <c r="H198" s="11"/>
      <c r="I198" s="12"/>
      <c r="J198" s="11">
        <v>0.04</v>
      </c>
      <c r="K198" s="11"/>
      <c r="L198" s="11"/>
      <c r="M198" s="11"/>
      <c r="N198" s="11">
        <v>1</v>
      </c>
      <c r="O198" s="11"/>
      <c r="P198" s="11">
        <v>61.2</v>
      </c>
      <c r="Q198" s="11">
        <v>4</v>
      </c>
    </row>
    <row r="199" spans="1:17" ht="10.5" customHeight="1" x14ac:dyDescent="0.15">
      <c r="A199" s="13"/>
      <c r="B199" s="13"/>
      <c r="C199" s="14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5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3" t="s">
        <v>24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9" t="s">
        <v>13</v>
      </c>
      <c r="B202" s="29" t="s">
        <v>23</v>
      </c>
      <c r="C202" s="32" t="s">
        <v>22</v>
      </c>
      <c r="D202" s="31"/>
      <c r="E202" s="30"/>
      <c r="F202" s="29">
        <v>6</v>
      </c>
      <c r="G202" s="27">
        <v>0.16</v>
      </c>
      <c r="H202" s="26"/>
      <c r="I202" s="21"/>
      <c r="J202" s="27">
        <v>0.09</v>
      </c>
      <c r="K202" s="28"/>
      <c r="L202" s="28"/>
      <c r="M202" s="26"/>
      <c r="N202" s="27">
        <v>0.22</v>
      </c>
      <c r="O202" s="26"/>
      <c r="P202" s="25">
        <v>9.7200000000000006</v>
      </c>
      <c r="Q202" s="25">
        <v>0.02</v>
      </c>
    </row>
    <row r="203" spans="1:17" ht="10.5" customHeight="1" x14ac:dyDescent="0.15">
      <c r="A203" s="22"/>
      <c r="B203" s="22"/>
      <c r="C203" s="24" t="s">
        <v>21</v>
      </c>
      <c r="D203" s="14"/>
      <c r="E203" s="23"/>
      <c r="F203" s="22"/>
      <c r="G203" s="19"/>
      <c r="H203" s="18"/>
      <c r="I203" s="21"/>
      <c r="J203" s="19"/>
      <c r="K203" s="20"/>
      <c r="L203" s="20"/>
      <c r="M203" s="18"/>
      <c r="N203" s="19"/>
      <c r="O203" s="18"/>
      <c r="P203" s="17"/>
      <c r="Q203" s="17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5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4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541</v>
      </c>
      <c r="G214" s="2">
        <f>G212+G210+G208+G206+G204+G200+G202+G198</f>
        <v>15.54</v>
      </c>
      <c r="H214" s="2"/>
      <c r="I214" s="2">
        <f>J212+J210+J208+J206+J204+J202+J200+J198</f>
        <v>14.519999999999998</v>
      </c>
      <c r="J214" s="2"/>
      <c r="K214" s="2"/>
      <c r="L214" s="2"/>
      <c r="M214" s="3"/>
      <c r="N214" s="2">
        <f>N212+N210+N208+N206+N204+N202+N200+N198</f>
        <v>63.059999999999995</v>
      </c>
      <c r="O214" s="2"/>
      <c r="P214" s="8">
        <f>P212+P210+P208+P206+P204+P202+P200+P198</f>
        <v>509.52</v>
      </c>
      <c r="Q214" s="8">
        <f>Q212+Q210+Q208+Q206+Q204+Q202+Q200+Q198</f>
        <v>12.42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1189</v>
      </c>
      <c r="G221" s="2">
        <f>G220+G214+G196+G192</f>
        <v>37.659999999999997</v>
      </c>
      <c r="H221" s="2"/>
      <c r="I221" s="2">
        <f>I214+I196+I192</f>
        <v>42.98</v>
      </c>
      <c r="J221" s="2"/>
      <c r="K221" s="2"/>
      <c r="L221" s="2"/>
      <c r="M221" s="3"/>
      <c r="N221" s="2">
        <f>N214+N196+N192</f>
        <v>115.77</v>
      </c>
      <c r="O221" s="2"/>
      <c r="P221" s="1">
        <f>P214+P196+P192</f>
        <v>1056.92</v>
      </c>
      <c r="Q221" s="1">
        <f>Q220+Q214+Q196+Q192</f>
        <v>24.21</v>
      </c>
    </row>
  </sheetData>
  <mergeCells count="938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I44:I45"/>
    <mergeCell ref="Q48:Q49"/>
    <mergeCell ref="C49:E49"/>
    <mergeCell ref="A46:E46"/>
    <mergeCell ref="G46:H46"/>
    <mergeCell ref="I46:L46"/>
    <mergeCell ref="N46:O46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N52:O52"/>
    <mergeCell ref="A53:Q53"/>
    <mergeCell ref="A54:A55"/>
    <mergeCell ref="B54:B55"/>
    <mergeCell ref="C54:E54"/>
    <mergeCell ref="F54:F55"/>
    <mergeCell ref="G54:H55"/>
    <mergeCell ref="I54:I55"/>
    <mergeCell ref="J50:M51"/>
    <mergeCell ref="N50:O51"/>
    <mergeCell ref="Q58:Q59"/>
    <mergeCell ref="C59:E59"/>
    <mergeCell ref="P50:P51"/>
    <mergeCell ref="Q50:Q51"/>
    <mergeCell ref="C51:E51"/>
    <mergeCell ref="A52:E52"/>
    <mergeCell ref="G52:H52"/>
    <mergeCell ref="I52:L52"/>
    <mergeCell ref="A50:A51"/>
    <mergeCell ref="B50:B51"/>
    <mergeCell ref="C50:E50"/>
    <mergeCell ref="F50:F51"/>
    <mergeCell ref="G50:H51"/>
    <mergeCell ref="I50:I51"/>
    <mergeCell ref="I58:I59"/>
    <mergeCell ref="J58:M59"/>
    <mergeCell ref="A56:A57"/>
    <mergeCell ref="B56:B57"/>
    <mergeCell ref="C56:E56"/>
    <mergeCell ref="F56:F57"/>
    <mergeCell ref="G56:H57"/>
    <mergeCell ref="C57:E57"/>
    <mergeCell ref="A58:A59"/>
    <mergeCell ref="B58:B59"/>
    <mergeCell ref="C58:E58"/>
    <mergeCell ref="F58:F59"/>
    <mergeCell ref="G58:H59"/>
    <mergeCell ref="L66:R66"/>
    <mergeCell ref="L67:R67"/>
    <mergeCell ref="E68:G68"/>
    <mergeCell ref="J54:M55"/>
    <mergeCell ref="N54:O55"/>
    <mergeCell ref="P54:P55"/>
    <mergeCell ref="Q54:Q55"/>
    <mergeCell ref="C55:E55"/>
    <mergeCell ref="A60:E60"/>
    <mergeCell ref="G60:H60"/>
    <mergeCell ref="I56:I57"/>
    <mergeCell ref="J56:M57"/>
    <mergeCell ref="N56:O57"/>
    <mergeCell ref="N58:O59"/>
    <mergeCell ref="P58:P59"/>
    <mergeCell ref="L65:R65"/>
    <mergeCell ref="I60:L60"/>
    <mergeCell ref="N60:O60"/>
    <mergeCell ref="P56:P57"/>
    <mergeCell ref="Q56:Q57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I82:I83"/>
    <mergeCell ref="J82:M83"/>
    <mergeCell ref="D69:J69"/>
    <mergeCell ref="B71:P71"/>
    <mergeCell ref="B61:E61"/>
    <mergeCell ref="G61:H61"/>
    <mergeCell ref="I61:L61"/>
    <mergeCell ref="N61:O61"/>
    <mergeCell ref="L63:R63"/>
    <mergeCell ref="L64:R64"/>
    <mergeCell ref="G78:H79"/>
    <mergeCell ref="A80:A81"/>
    <mergeCell ref="B80:B81"/>
    <mergeCell ref="C80:E80"/>
    <mergeCell ref="F80:F81"/>
    <mergeCell ref="G80:H81"/>
    <mergeCell ref="C81:E81"/>
    <mergeCell ref="O73:P74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P80:P81"/>
    <mergeCell ref="Q80:Q81"/>
    <mergeCell ref="I80:I81"/>
    <mergeCell ref="J80:M81"/>
    <mergeCell ref="N80:O81"/>
    <mergeCell ref="A73:A74"/>
    <mergeCell ref="B73:B74"/>
    <mergeCell ref="C73:E74"/>
    <mergeCell ref="F73:F74"/>
    <mergeCell ref="G73:N73"/>
    <mergeCell ref="N82:O83"/>
    <mergeCell ref="P82:P83"/>
    <mergeCell ref="Q82:Q83"/>
    <mergeCell ref="C83:E83"/>
    <mergeCell ref="J78:M79"/>
    <mergeCell ref="N78:O79"/>
    <mergeCell ref="P78:P79"/>
    <mergeCell ref="Q78:Q79"/>
    <mergeCell ref="C79:E79"/>
    <mergeCell ref="I78:I79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N98:O99"/>
    <mergeCell ref="P98:P99"/>
    <mergeCell ref="Q98:Q99"/>
    <mergeCell ref="C99:E99"/>
    <mergeCell ref="A94:A95"/>
    <mergeCell ref="B94:B95"/>
    <mergeCell ref="C94:E94"/>
    <mergeCell ref="F94:F95"/>
    <mergeCell ref="G94:H95"/>
    <mergeCell ref="I94:I95"/>
    <mergeCell ref="P100:P101"/>
    <mergeCell ref="Q100:Q101"/>
    <mergeCell ref="C101:E101"/>
    <mergeCell ref="Q94:Q95"/>
    <mergeCell ref="C95:E95"/>
    <mergeCell ref="C98:E98"/>
    <mergeCell ref="F98:F99"/>
    <mergeCell ref="G98:H99"/>
    <mergeCell ref="I98:I99"/>
    <mergeCell ref="J98:M99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J100:M101"/>
    <mergeCell ref="N100:O101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C105:E105"/>
    <mergeCell ref="J102:M103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A106:A107"/>
    <mergeCell ref="B106:B107"/>
    <mergeCell ref="C106:E106"/>
    <mergeCell ref="F106:F107"/>
    <mergeCell ref="G106:H107"/>
    <mergeCell ref="I106:I107"/>
    <mergeCell ref="I110:I111"/>
    <mergeCell ref="J110:M111"/>
    <mergeCell ref="N110:O111"/>
    <mergeCell ref="P110:P111"/>
    <mergeCell ref="Q106:Q107"/>
    <mergeCell ref="C107:E107"/>
    <mergeCell ref="J106:M107"/>
    <mergeCell ref="N106:O107"/>
    <mergeCell ref="P106:P107"/>
    <mergeCell ref="P112:P113"/>
    <mergeCell ref="Q112:Q113"/>
    <mergeCell ref="C113:E113"/>
    <mergeCell ref="A109:Q109"/>
    <mergeCell ref="A110:A111"/>
    <mergeCell ref="B110:B111"/>
    <mergeCell ref="C110:E110"/>
    <mergeCell ref="G112:H113"/>
    <mergeCell ref="I112:I113"/>
    <mergeCell ref="J112:M113"/>
    <mergeCell ref="N112:O113"/>
    <mergeCell ref="A108:E108"/>
    <mergeCell ref="G108:H108"/>
    <mergeCell ref="I108:L108"/>
    <mergeCell ref="N108:O108"/>
    <mergeCell ref="F110:F111"/>
    <mergeCell ref="G110:H111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I127:I128"/>
    <mergeCell ref="I129:I130"/>
    <mergeCell ref="J129:M130"/>
    <mergeCell ref="N129:O130"/>
    <mergeCell ref="P129:P130"/>
    <mergeCell ref="Q129:Q130"/>
    <mergeCell ref="J131:M132"/>
    <mergeCell ref="N131:O132"/>
    <mergeCell ref="P131:P132"/>
    <mergeCell ref="Q131:Q132"/>
    <mergeCell ref="C132:E132"/>
    <mergeCell ref="J127:M128"/>
    <mergeCell ref="N127:O128"/>
    <mergeCell ref="P127:P128"/>
    <mergeCell ref="Q127:Q128"/>
    <mergeCell ref="C128:E128"/>
    <mergeCell ref="B133:B134"/>
    <mergeCell ref="C133:E133"/>
    <mergeCell ref="F133:F134"/>
    <mergeCell ref="G133:H134"/>
    <mergeCell ref="I133:I134"/>
    <mergeCell ref="I131:I132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J159:M160"/>
    <mergeCell ref="N159:O160"/>
    <mergeCell ref="P159:P160"/>
    <mergeCell ref="Q159:Q160"/>
    <mergeCell ref="C160:E160"/>
    <mergeCell ref="I159:I160"/>
    <mergeCell ref="I161:I162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P169:P170"/>
    <mergeCell ref="Q169:Q170"/>
    <mergeCell ref="C170:E170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G182:H183"/>
    <mergeCell ref="C187:E187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A188:A189"/>
    <mergeCell ref="B188:B189"/>
    <mergeCell ref="C188:E188"/>
    <mergeCell ref="F188:F189"/>
    <mergeCell ref="G188:H189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A190:A191"/>
    <mergeCell ref="B190:B191"/>
    <mergeCell ref="C190:E190"/>
    <mergeCell ref="F190:F191"/>
    <mergeCell ref="G190:H191"/>
    <mergeCell ref="I190:I191"/>
    <mergeCell ref="P194:P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N196:O196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J198:M199"/>
    <mergeCell ref="N198:O199"/>
    <mergeCell ref="P198:P199"/>
    <mergeCell ref="Q198:Q199"/>
    <mergeCell ref="C199:E199"/>
    <mergeCell ref="Q194:Q195"/>
    <mergeCell ref="C195:E195"/>
    <mergeCell ref="A196:E196"/>
    <mergeCell ref="G196:H196"/>
    <mergeCell ref="I196:L196"/>
    <mergeCell ref="J200:M201"/>
    <mergeCell ref="N200:O201"/>
    <mergeCell ref="P200:P201"/>
    <mergeCell ref="A197:Q197"/>
    <mergeCell ref="A198:A199"/>
    <mergeCell ref="B198:B199"/>
    <mergeCell ref="C198:E198"/>
    <mergeCell ref="F198:F199"/>
    <mergeCell ref="G198:H199"/>
    <mergeCell ref="I198:I199"/>
    <mergeCell ref="N204:O205"/>
    <mergeCell ref="P204:P205"/>
    <mergeCell ref="Q204:Q205"/>
    <mergeCell ref="C205:E205"/>
    <mergeCell ref="A200:A201"/>
    <mergeCell ref="B200:B201"/>
    <mergeCell ref="C200:E200"/>
    <mergeCell ref="F200:F201"/>
    <mergeCell ref="G200:H201"/>
    <mergeCell ref="I200:I201"/>
    <mergeCell ref="J208:M209"/>
    <mergeCell ref="N208:O209"/>
    <mergeCell ref="P208:P209"/>
    <mergeCell ref="Q200:Q201"/>
    <mergeCell ref="C201:E201"/>
    <mergeCell ref="A204:A205"/>
    <mergeCell ref="B204:B205"/>
    <mergeCell ref="C204:E204"/>
    <mergeCell ref="F204:F205"/>
    <mergeCell ref="G204:H205"/>
    <mergeCell ref="A208:A209"/>
    <mergeCell ref="B208:B209"/>
    <mergeCell ref="C208:E208"/>
    <mergeCell ref="F208:F209"/>
    <mergeCell ref="G208:H209"/>
    <mergeCell ref="I208:I209"/>
    <mergeCell ref="I210:I211"/>
    <mergeCell ref="J210:M211"/>
    <mergeCell ref="N210:O211"/>
    <mergeCell ref="P210:P211"/>
    <mergeCell ref="Q210:Q211"/>
    <mergeCell ref="C211:E211"/>
    <mergeCell ref="J216:M217"/>
    <mergeCell ref="Q208:Q209"/>
    <mergeCell ref="C209:E209"/>
    <mergeCell ref="A210:A211"/>
    <mergeCell ref="B210:B211"/>
    <mergeCell ref="C210:E210"/>
    <mergeCell ref="F210:F211"/>
    <mergeCell ref="G210:H211"/>
    <mergeCell ref="C212:E212"/>
    <mergeCell ref="F212:F213"/>
    <mergeCell ref="F218:F219"/>
    <mergeCell ref="G218:H219"/>
    <mergeCell ref="I218:I219"/>
    <mergeCell ref="J218:M219"/>
    <mergeCell ref="N218:O219"/>
    <mergeCell ref="A216:A217"/>
    <mergeCell ref="B216:B217"/>
    <mergeCell ref="C216:E216"/>
    <mergeCell ref="F216:F217"/>
    <mergeCell ref="G216:H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J212:M213"/>
    <mergeCell ref="N212:O213"/>
    <mergeCell ref="P212:P213"/>
    <mergeCell ref="Q212:Q213"/>
    <mergeCell ref="C213:E213"/>
    <mergeCell ref="A212:A213"/>
    <mergeCell ref="B212:B213"/>
    <mergeCell ref="G212:H213"/>
    <mergeCell ref="I212:I213"/>
    <mergeCell ref="A215:Q215"/>
    <mergeCell ref="N216:O217"/>
    <mergeCell ref="P216:P217"/>
    <mergeCell ref="A214:E214"/>
    <mergeCell ref="G214:H214"/>
    <mergeCell ref="I214:L214"/>
    <mergeCell ref="N214:O214"/>
    <mergeCell ref="Q216:Q217"/>
    <mergeCell ref="C217:E217"/>
    <mergeCell ref="I216:I217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I147:I148"/>
    <mergeCell ref="J147:M148"/>
    <mergeCell ref="A151:A152"/>
    <mergeCell ref="B151:B152"/>
    <mergeCell ref="C151:E151"/>
    <mergeCell ref="F151:F152"/>
    <mergeCell ref="G151:H152"/>
    <mergeCell ref="N147:O148"/>
    <mergeCell ref="I151:I152"/>
    <mergeCell ref="J151:M152"/>
    <mergeCell ref="N151:O152"/>
    <mergeCell ref="P151:P152"/>
    <mergeCell ref="Q151:Q152"/>
    <mergeCell ref="C152:E152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I206:I207"/>
    <mergeCell ref="J206:M207"/>
    <mergeCell ref="N206:O207"/>
    <mergeCell ref="P206:P207"/>
    <mergeCell ref="I155:I156"/>
    <mergeCell ref="J155:M156"/>
    <mergeCell ref="N155:O156"/>
    <mergeCell ref="P155:P156"/>
    <mergeCell ref="I204:I205"/>
    <mergeCell ref="J204:M205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38:I39"/>
    <mergeCell ref="J38:M39"/>
    <mergeCell ref="N38:O39"/>
    <mergeCell ref="P38:P39"/>
    <mergeCell ref="A149:A150"/>
    <mergeCell ref="B149:B150"/>
    <mergeCell ref="C149:E149"/>
    <mergeCell ref="F149:F150"/>
    <mergeCell ref="G149:H150"/>
    <mergeCell ref="I149:I150"/>
    <mergeCell ref="J34:M35"/>
    <mergeCell ref="N34:O35"/>
    <mergeCell ref="P34:P35"/>
    <mergeCell ref="Q38:Q39"/>
    <mergeCell ref="C39:E39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A96:A97"/>
    <mergeCell ref="B96:B97"/>
    <mergeCell ref="C96:E96"/>
    <mergeCell ref="F96:F97"/>
    <mergeCell ref="G96:H97"/>
    <mergeCell ref="I96:I97"/>
    <mergeCell ref="C97:E97"/>
    <mergeCell ref="N145:O146"/>
    <mergeCell ref="P145:P146"/>
    <mergeCell ref="Q149:Q150"/>
    <mergeCell ref="C150:E150"/>
    <mergeCell ref="Q34:Q35"/>
    <mergeCell ref="C35:E35"/>
    <mergeCell ref="J96:M97"/>
    <mergeCell ref="N96:O97"/>
    <mergeCell ref="P96:P97"/>
    <mergeCell ref="Q96:Q97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202:A203"/>
    <mergeCell ref="B202:B203"/>
    <mergeCell ref="C202:E202"/>
    <mergeCell ref="F202:F203"/>
    <mergeCell ref="G202:H203"/>
    <mergeCell ref="I202:I203"/>
    <mergeCell ref="J202:M203"/>
    <mergeCell ref="N202:O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2026-06-16T09:21:39Z</dcterms:created>
  <dcterms:modified xsi:type="dcterms:W3CDTF">2026-06-16T09:21:46Z</dcterms:modified>
</cp:coreProperties>
</file>