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11005D8-8DC0-D547-BD3D-654145F681A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7.06" sheetId="22" r:id="rId1"/>
  </sheets>
  <externalReferences>
    <externalReference r:id="rId2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<sst xmlns="http://schemas.openxmlformats.org/spreadsheetml/2006/main" count="298" uniqueCount="71">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</sst>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3.06.xlsx" TargetMode="External"/><Relationship Id="rId1" Type="http://schemas.openxmlformats.org/officeDocument/2006/relationships/externalLinkPath" Target="23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.06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43" workbookViewId="0">
      <selection activeCell="E61" sqref="E6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43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44</v>
      </c>
      <c r="M5" s="60"/>
      <c r="N5" s="60"/>
      <c r="O5" s="60"/>
      <c r="P5" s="60"/>
      <c r="Q5" s="60"/>
      <c r="R5" s="60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56">
        <v>45835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57" t="s">
        <v>51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ht="7.25" customHeight="1" x14ac:dyDescent="0.15"/>
    <row r="11" spans="1:18" ht="25.5" customHeight="1" x14ac:dyDescent="0.15">
      <c r="A11" s="58" t="s">
        <v>3</v>
      </c>
      <c r="B11" s="58" t="s">
        <v>4</v>
      </c>
      <c r="C11" s="58" t="s">
        <v>5</v>
      </c>
      <c r="D11" s="58"/>
      <c r="E11" s="58"/>
      <c r="F11" s="58" t="s">
        <v>6</v>
      </c>
      <c r="G11" s="58" t="s">
        <v>7</v>
      </c>
      <c r="H11" s="58"/>
      <c r="I11" s="58"/>
      <c r="J11" s="58"/>
      <c r="K11" s="58"/>
      <c r="L11" s="58"/>
      <c r="M11" s="58"/>
      <c r="N11" s="58"/>
      <c r="O11" s="58" t="s">
        <v>8</v>
      </c>
      <c r="P11" s="58"/>
      <c r="Q11" s="58" t="s">
        <v>9</v>
      </c>
    </row>
    <row r="12" spans="1:18" ht="25.5" customHeight="1" x14ac:dyDescent="0.15">
      <c r="A12" s="58"/>
      <c r="B12" s="58"/>
      <c r="C12" s="58"/>
      <c r="D12" s="58"/>
      <c r="E12" s="58"/>
      <c r="F12" s="58"/>
      <c r="G12" s="58" t="s">
        <v>10</v>
      </c>
      <c r="H12" s="58"/>
      <c r="I12" s="58" t="s">
        <v>11</v>
      </c>
      <c r="J12" s="58"/>
      <c r="K12" s="58"/>
      <c r="L12" s="58"/>
      <c r="M12" s="58" t="s">
        <v>12</v>
      </c>
      <c r="N12" s="58"/>
      <c r="O12" s="58"/>
      <c r="P12" s="58"/>
      <c r="Q12" s="58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3" t="s">
        <v>14</v>
      </c>
      <c r="B14" s="33">
        <v>171</v>
      </c>
      <c r="C14" s="35" t="s">
        <v>54</v>
      </c>
      <c r="D14" s="35"/>
      <c r="E14" s="35"/>
      <c r="F14" s="33">
        <v>190</v>
      </c>
      <c r="G14" s="31">
        <v>5.4</v>
      </c>
      <c r="H14" s="31"/>
      <c r="I14" s="36"/>
      <c r="J14" s="31">
        <v>5</v>
      </c>
      <c r="K14" s="31"/>
      <c r="L14" s="31"/>
      <c r="M14" s="31"/>
      <c r="N14" s="31">
        <v>18</v>
      </c>
      <c r="O14" s="31"/>
      <c r="P14" s="31">
        <v>139</v>
      </c>
      <c r="Q14" s="31">
        <v>0.9</v>
      </c>
    </row>
    <row r="15" spans="1:18" ht="9.75" customHeight="1" x14ac:dyDescent="0.15">
      <c r="A15" s="33"/>
      <c r="B15" s="33"/>
      <c r="C15" s="21" t="s">
        <v>55</v>
      </c>
      <c r="D15" s="21"/>
      <c r="E15" s="21"/>
      <c r="F15" s="33"/>
      <c r="G15" s="31"/>
      <c r="H15" s="31"/>
      <c r="I15" s="36"/>
      <c r="J15" s="31"/>
      <c r="K15" s="31"/>
      <c r="L15" s="31"/>
      <c r="M15" s="31"/>
      <c r="N15" s="31"/>
      <c r="O15" s="31"/>
      <c r="P15" s="31"/>
      <c r="Q15" s="31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39" t="s">
        <v>19</v>
      </c>
      <c r="D17" s="32"/>
      <c r="E17" s="40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3" t="s">
        <v>14</v>
      </c>
      <c r="B18" s="33" t="s">
        <v>20</v>
      </c>
      <c r="C18" s="35" t="s">
        <v>21</v>
      </c>
      <c r="D18" s="35"/>
      <c r="E18" s="35"/>
      <c r="F18" s="41" t="s">
        <v>22</v>
      </c>
      <c r="G18" s="42">
        <v>0.03</v>
      </c>
      <c r="H18" s="42"/>
      <c r="I18" s="43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3"/>
      <c r="B19" s="33"/>
      <c r="C19" s="32" t="s">
        <v>23</v>
      </c>
      <c r="D19" s="32"/>
      <c r="E19" s="32"/>
      <c r="F19" s="41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3">
        <v>2013</v>
      </c>
      <c r="B20" s="33">
        <v>507</v>
      </c>
      <c r="C20" s="34" t="s">
        <v>36</v>
      </c>
      <c r="D20" s="35"/>
      <c r="E20" s="35"/>
      <c r="F20" s="33">
        <v>180</v>
      </c>
      <c r="G20" s="31">
        <v>1.3</v>
      </c>
      <c r="H20" s="31"/>
      <c r="I20" s="36"/>
      <c r="J20" s="31">
        <v>1.2</v>
      </c>
      <c r="K20" s="31"/>
      <c r="L20" s="31"/>
      <c r="M20" s="31"/>
      <c r="N20" s="31">
        <v>15.7</v>
      </c>
      <c r="O20" s="31"/>
      <c r="P20" s="31">
        <v>78.3</v>
      </c>
      <c r="Q20" s="31">
        <v>1.2</v>
      </c>
    </row>
    <row r="21" spans="1:17" ht="9.75" customHeight="1" x14ac:dyDescent="0.15">
      <c r="A21" s="33"/>
      <c r="B21" s="33"/>
      <c r="C21" s="38" t="s">
        <v>45</v>
      </c>
      <c r="D21" s="32"/>
      <c r="E21" s="32"/>
      <c r="F21" s="33"/>
      <c r="G21" s="31"/>
      <c r="H21" s="31"/>
      <c r="I21" s="36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400</v>
      </c>
      <c r="G22" s="65">
        <f>G20+G18+G16+G14</f>
        <v>8.61</v>
      </c>
      <c r="H22" s="65"/>
      <c r="I22" s="65">
        <f>J20+J18+J16+J14</f>
        <v>11.06</v>
      </c>
      <c r="J22" s="65"/>
      <c r="K22" s="65"/>
      <c r="L22" s="65"/>
      <c r="M22" s="7"/>
      <c r="N22" s="65">
        <f>N20+N18+N16+N14</f>
        <v>46.239999999999995</v>
      </c>
      <c r="O22" s="65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3" t="s">
        <v>26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3.25" customHeight="1" x14ac:dyDescent="0.15">
      <c r="A24" s="22" t="s">
        <v>14</v>
      </c>
      <c r="B24" s="22">
        <v>538</v>
      </c>
      <c r="C24" s="96" t="s">
        <v>58</v>
      </c>
      <c r="D24" s="97"/>
      <c r="E24" s="98"/>
      <c r="F24" s="22">
        <v>100</v>
      </c>
      <c r="G24" s="44">
        <v>0.35</v>
      </c>
      <c r="H24" s="45"/>
      <c r="I24" s="92"/>
      <c r="J24" s="44">
        <v>0.15</v>
      </c>
      <c r="K24" s="49"/>
      <c r="L24" s="49"/>
      <c r="M24" s="45"/>
      <c r="N24" s="44">
        <v>11.4</v>
      </c>
      <c r="O24" s="45"/>
      <c r="P24" s="99">
        <v>48.3</v>
      </c>
      <c r="Q24" s="99">
        <v>42</v>
      </c>
    </row>
    <row r="25" spans="1:17" ht="9.75" customHeight="1" x14ac:dyDescent="0.15">
      <c r="A25" s="23"/>
      <c r="B25" s="23"/>
      <c r="C25" s="39" t="s">
        <v>59</v>
      </c>
      <c r="D25" s="32"/>
      <c r="E25" s="40"/>
      <c r="F25" s="23"/>
      <c r="G25" s="46"/>
      <c r="H25" s="47"/>
      <c r="I25" s="53"/>
      <c r="J25" s="46"/>
      <c r="K25" s="50"/>
      <c r="L25" s="50"/>
      <c r="M25" s="47"/>
      <c r="N25" s="46"/>
      <c r="O25" s="47"/>
      <c r="P25" s="100"/>
      <c r="Q25" s="100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100</v>
      </c>
      <c r="G26" s="65">
        <f>G24</f>
        <v>0.35</v>
      </c>
      <c r="H26" s="65"/>
      <c r="I26" s="65">
        <f>J24</f>
        <v>0.15</v>
      </c>
      <c r="J26" s="65"/>
      <c r="K26" s="65"/>
      <c r="L26" s="65"/>
      <c r="M26" s="7"/>
      <c r="N26" s="65">
        <f>N24</f>
        <v>11.4</v>
      </c>
      <c r="O26" s="65"/>
      <c r="P26" s="8">
        <f>P24</f>
        <v>48.3</v>
      </c>
      <c r="Q26" s="8">
        <f>Q24</f>
        <v>42</v>
      </c>
    </row>
    <row r="27" spans="1:17" ht="14" customHeight="1" x14ac:dyDescent="0.15">
      <c r="A27" s="63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customHeight="1" x14ac:dyDescent="0.15">
      <c r="A28" s="33">
        <v>2021</v>
      </c>
      <c r="B28" s="33">
        <v>27</v>
      </c>
      <c r="C28" s="34" t="s">
        <v>63</v>
      </c>
      <c r="D28" s="35"/>
      <c r="E28" s="35"/>
      <c r="F28" s="41">
        <v>50</v>
      </c>
      <c r="G28" s="42">
        <v>0.75</v>
      </c>
      <c r="H28" s="42"/>
      <c r="I28" s="43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3"/>
      <c r="B29" s="33"/>
      <c r="C29" s="38" t="s">
        <v>64</v>
      </c>
      <c r="D29" s="32"/>
      <c r="E29" s="32"/>
      <c r="F29" s="41"/>
      <c r="G29" s="42"/>
      <c r="H29" s="42"/>
      <c r="I29" s="43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2" t="s">
        <v>14</v>
      </c>
      <c r="B30" s="22">
        <v>149</v>
      </c>
      <c r="C30" s="96" t="s">
        <v>61</v>
      </c>
      <c r="D30" s="97"/>
      <c r="E30" s="98"/>
      <c r="F30" s="22" t="s">
        <v>15</v>
      </c>
      <c r="G30" s="44">
        <v>1.8</v>
      </c>
      <c r="H30" s="45"/>
      <c r="I30" s="48"/>
      <c r="J30" s="44">
        <v>3.4</v>
      </c>
      <c r="K30" s="49"/>
      <c r="L30" s="49"/>
      <c r="M30" s="45"/>
      <c r="N30" s="44">
        <v>12.1</v>
      </c>
      <c r="O30" s="45"/>
      <c r="P30" s="51">
        <v>86.4</v>
      </c>
      <c r="Q30" s="51">
        <v>6.9</v>
      </c>
    </row>
    <row r="31" spans="1:17" ht="18.75" customHeight="1" x14ac:dyDescent="0.15">
      <c r="A31" s="23"/>
      <c r="B31" s="23"/>
      <c r="C31" s="94" t="s">
        <v>62</v>
      </c>
      <c r="D31" s="37"/>
      <c r="E31" s="95"/>
      <c r="F31" s="23"/>
      <c r="G31" s="46"/>
      <c r="H31" s="47"/>
      <c r="I31" s="48"/>
      <c r="J31" s="46"/>
      <c r="K31" s="50"/>
      <c r="L31" s="50"/>
      <c r="M31" s="47"/>
      <c r="N31" s="46"/>
      <c r="O31" s="47"/>
      <c r="P31" s="52"/>
      <c r="Q31" s="52"/>
    </row>
    <row r="32" spans="1:17" ht="13.25" customHeight="1" x14ac:dyDescent="0.15">
      <c r="A32" s="33">
        <v>2013</v>
      </c>
      <c r="B32" s="33">
        <v>243</v>
      </c>
      <c r="C32" s="34" t="s">
        <v>65</v>
      </c>
      <c r="D32" s="35"/>
      <c r="E32" s="35"/>
      <c r="F32" s="33">
        <v>130</v>
      </c>
      <c r="G32" s="31">
        <v>11.4</v>
      </c>
      <c r="H32" s="31"/>
      <c r="I32" s="36"/>
      <c r="J32" s="31">
        <v>6.8</v>
      </c>
      <c r="K32" s="31"/>
      <c r="L32" s="31"/>
      <c r="M32" s="31"/>
      <c r="N32" s="31">
        <v>32.1</v>
      </c>
      <c r="O32" s="31"/>
      <c r="P32" s="31">
        <v>219.3</v>
      </c>
      <c r="Q32" s="31">
        <v>0</v>
      </c>
    </row>
    <row r="33" spans="1:17" ht="9" customHeight="1" x14ac:dyDescent="0.15">
      <c r="A33" s="33"/>
      <c r="B33" s="33"/>
      <c r="C33" s="38" t="s">
        <v>66</v>
      </c>
      <c r="D33" s="32"/>
      <c r="E33" s="32"/>
      <c r="F33" s="33"/>
      <c r="G33" s="31"/>
      <c r="H33" s="31"/>
      <c r="I33" s="36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88">
        <v>2013</v>
      </c>
      <c r="B34" s="88">
        <v>417</v>
      </c>
      <c r="C34" s="87" t="s">
        <v>68</v>
      </c>
      <c r="D34" s="87"/>
      <c r="E34" s="87"/>
      <c r="F34" s="88">
        <v>70</v>
      </c>
      <c r="G34" s="89">
        <v>10.5</v>
      </c>
      <c r="H34" s="89"/>
      <c r="I34" s="90"/>
      <c r="J34" s="89">
        <v>7.5</v>
      </c>
      <c r="K34" s="89"/>
      <c r="L34" s="89"/>
      <c r="M34" s="89"/>
      <c r="N34" s="89">
        <v>6.5</v>
      </c>
      <c r="O34" s="89"/>
      <c r="P34" s="89">
        <v>132</v>
      </c>
      <c r="Q34" s="89">
        <v>0.6</v>
      </c>
    </row>
    <row r="35" spans="1:17" ht="18" customHeight="1" x14ac:dyDescent="0.15">
      <c r="A35" s="88"/>
      <c r="B35" s="88"/>
      <c r="C35" s="91" t="s">
        <v>67</v>
      </c>
      <c r="D35" s="91"/>
      <c r="E35" s="91"/>
      <c r="F35" s="88"/>
      <c r="G35" s="89"/>
      <c r="H35" s="89"/>
      <c r="I35" s="90"/>
      <c r="J35" s="89"/>
      <c r="K35" s="89"/>
      <c r="L35" s="89"/>
      <c r="M35" s="89"/>
      <c r="N35" s="89"/>
      <c r="O35" s="89"/>
      <c r="P35" s="89"/>
      <c r="Q35" s="89"/>
    </row>
    <row r="36" spans="1:17" ht="13.25" customHeight="1" x14ac:dyDescent="0.15">
      <c r="A36" s="33" t="s">
        <v>14</v>
      </c>
      <c r="B36" s="33" t="s">
        <v>29</v>
      </c>
      <c r="C36" s="35" t="s">
        <v>30</v>
      </c>
      <c r="D36" s="35"/>
      <c r="E36" s="35"/>
      <c r="F36" s="41">
        <v>25</v>
      </c>
      <c r="G36" s="42">
        <v>1.9</v>
      </c>
      <c r="H36" s="42"/>
      <c r="I36" s="43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33"/>
      <c r="B37" s="33"/>
      <c r="C37" s="32" t="s">
        <v>47</v>
      </c>
      <c r="D37" s="32"/>
      <c r="E37" s="32"/>
      <c r="F37" s="41"/>
      <c r="G37" s="42"/>
      <c r="H37" s="42"/>
      <c r="I37" s="43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33" t="s">
        <v>14</v>
      </c>
      <c r="B38" s="33" t="s">
        <v>31</v>
      </c>
      <c r="C38" s="35" t="s">
        <v>32</v>
      </c>
      <c r="D38" s="35"/>
      <c r="E38" s="35"/>
      <c r="F38" s="41" t="s">
        <v>33</v>
      </c>
      <c r="G38" s="42" t="s">
        <v>25</v>
      </c>
      <c r="H38" s="42"/>
      <c r="I38" s="43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33"/>
      <c r="B39" s="33"/>
      <c r="C39" s="32" t="s">
        <v>34</v>
      </c>
      <c r="D39" s="32"/>
      <c r="E39" s="32"/>
      <c r="F39" s="41"/>
      <c r="G39" s="42"/>
      <c r="H39" s="42"/>
      <c r="I39" s="43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3">
        <v>2013</v>
      </c>
      <c r="B40" s="33">
        <v>527</v>
      </c>
      <c r="C40" s="35" t="s">
        <v>48</v>
      </c>
      <c r="D40" s="35"/>
      <c r="E40" s="35"/>
      <c r="F40" s="41">
        <v>180</v>
      </c>
      <c r="G40" s="42">
        <v>0.45</v>
      </c>
      <c r="H40" s="42"/>
      <c r="I40" s="43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33"/>
      <c r="B41" s="33"/>
      <c r="C41" s="32" t="s">
        <v>49</v>
      </c>
      <c r="D41" s="32"/>
      <c r="E41" s="32"/>
      <c r="F41" s="41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64" t="s">
        <v>24</v>
      </c>
      <c r="B42" s="64"/>
      <c r="C42" s="64"/>
      <c r="D42" s="64"/>
      <c r="E42" s="64"/>
      <c r="F42" s="1">
        <f>F40+F38+F36+F34+F32+F30+F28</f>
        <v>675</v>
      </c>
      <c r="G42" s="65">
        <f>G40+G38+G36+G34+G32+G30+G28</f>
        <v>28.1</v>
      </c>
      <c r="H42" s="65"/>
      <c r="I42" s="65">
        <f>J40+J38+J36+J34+J32+J30+J28</f>
        <v>23.13</v>
      </c>
      <c r="J42" s="65"/>
      <c r="K42" s="65"/>
      <c r="L42" s="65"/>
      <c r="M42" s="7"/>
      <c r="N42" s="65">
        <f>N40+N38+N36+N34+N32+N30+N28</f>
        <v>97.850000000000009</v>
      </c>
      <c r="O42" s="65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63" t="s">
        <v>35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3.25" customHeight="1" x14ac:dyDescent="0.15">
      <c r="A44" s="33">
        <v>2013</v>
      </c>
      <c r="B44" s="33">
        <v>534</v>
      </c>
      <c r="C44" s="35" t="s">
        <v>60</v>
      </c>
      <c r="D44" s="35"/>
      <c r="E44" s="35"/>
      <c r="F44" s="41">
        <v>190</v>
      </c>
      <c r="G44" s="42">
        <v>5.5</v>
      </c>
      <c r="H44" s="42"/>
      <c r="I44" s="43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33"/>
      <c r="B45" s="33"/>
      <c r="C45" s="32"/>
      <c r="D45" s="32"/>
      <c r="E45" s="32"/>
      <c r="F45" s="41"/>
      <c r="G45" s="42"/>
      <c r="H45" s="42"/>
      <c r="I45" s="43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88">
        <v>2013</v>
      </c>
      <c r="B46" s="88">
        <v>570</v>
      </c>
      <c r="C46" s="87" t="s">
        <v>69</v>
      </c>
      <c r="D46" s="87"/>
      <c r="E46" s="87"/>
      <c r="F46" s="88">
        <v>60</v>
      </c>
      <c r="G46" s="89">
        <v>3.12</v>
      </c>
      <c r="H46" s="89"/>
      <c r="I46" s="90"/>
      <c r="J46" s="89">
        <v>9.24</v>
      </c>
      <c r="K46" s="89"/>
      <c r="L46" s="89"/>
      <c r="M46" s="89"/>
      <c r="N46" s="89">
        <v>31.4</v>
      </c>
      <c r="O46" s="89"/>
      <c r="P46" s="89">
        <v>220.8</v>
      </c>
      <c r="Q46" s="89">
        <v>2.76</v>
      </c>
    </row>
    <row r="47" spans="1:17" ht="9.75" customHeight="1" x14ac:dyDescent="0.15">
      <c r="A47" s="88"/>
      <c r="B47" s="88"/>
      <c r="C47" s="91" t="s">
        <v>70</v>
      </c>
      <c r="D47" s="91"/>
      <c r="E47" s="91"/>
      <c r="F47" s="88"/>
      <c r="G47" s="89"/>
      <c r="H47" s="89"/>
      <c r="I47" s="90"/>
      <c r="J47" s="89"/>
      <c r="K47" s="89"/>
      <c r="L47" s="89"/>
      <c r="M47" s="89"/>
      <c r="N47" s="89"/>
      <c r="O47" s="89"/>
      <c r="P47" s="89"/>
      <c r="Q47" s="89"/>
    </row>
    <row r="48" spans="1:17" ht="14" customHeight="1" x14ac:dyDescent="0.15">
      <c r="A48" s="64" t="s">
        <v>24</v>
      </c>
      <c r="B48" s="64"/>
      <c r="C48" s="64"/>
      <c r="D48" s="64"/>
      <c r="E48" s="64"/>
      <c r="F48" s="1">
        <f>F46+F44</f>
        <v>250</v>
      </c>
      <c r="G48" s="76">
        <f>G46+G44</f>
        <v>8.620000000000001</v>
      </c>
      <c r="H48" s="77"/>
      <c r="I48" s="76">
        <f>J46+J44</f>
        <v>14.04</v>
      </c>
      <c r="J48" s="78"/>
      <c r="K48" s="78"/>
      <c r="L48" s="77"/>
      <c r="M48" s="7"/>
      <c r="N48" s="76">
        <f>N46+N44</f>
        <v>40.5</v>
      </c>
      <c r="O48" s="77"/>
      <c r="P48" s="8">
        <f>P46+P44</f>
        <v>321.8</v>
      </c>
      <c r="Q48" s="8">
        <f>Q46+Q44</f>
        <v>5.26</v>
      </c>
    </row>
    <row r="49" spans="1:18" ht="14" customHeight="1" x14ac:dyDescent="0.15">
      <c r="A49" s="63" t="s">
        <v>37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 ht="13.25" customHeight="1" x14ac:dyDescent="0.15">
      <c r="A50" s="33" t="s">
        <v>14</v>
      </c>
      <c r="B50" s="33">
        <v>274</v>
      </c>
      <c r="C50" s="35" t="s">
        <v>56</v>
      </c>
      <c r="D50" s="35"/>
      <c r="E50" s="35"/>
      <c r="F50" s="33">
        <v>200</v>
      </c>
      <c r="G50" s="31">
        <v>5.54</v>
      </c>
      <c r="H50" s="31"/>
      <c r="I50" s="36"/>
      <c r="J50" s="31">
        <v>8.6199999999999992</v>
      </c>
      <c r="K50" s="31"/>
      <c r="L50" s="31"/>
      <c r="M50" s="31"/>
      <c r="N50" s="31">
        <v>32.4</v>
      </c>
      <c r="O50" s="31"/>
      <c r="P50" s="31">
        <v>229</v>
      </c>
      <c r="Q50" s="31">
        <v>1.54</v>
      </c>
    </row>
    <row r="51" spans="1:18" ht="12" customHeight="1" x14ac:dyDescent="0.15">
      <c r="A51" s="33"/>
      <c r="B51" s="33"/>
      <c r="C51" s="21" t="s">
        <v>57</v>
      </c>
      <c r="D51" s="21"/>
      <c r="E51" s="21"/>
      <c r="F51" s="33"/>
      <c r="G51" s="31"/>
      <c r="H51" s="31"/>
      <c r="I51" s="36"/>
      <c r="J51" s="31"/>
      <c r="K51" s="31"/>
      <c r="L51" s="31"/>
      <c r="M51" s="31"/>
      <c r="N51" s="31"/>
      <c r="O51" s="31"/>
      <c r="P51" s="31"/>
      <c r="Q51" s="31"/>
    </row>
    <row r="52" spans="1:18" ht="10.5" customHeight="1" x14ac:dyDescent="0.15">
      <c r="A52" s="33" t="s">
        <v>14</v>
      </c>
      <c r="B52" s="33" t="s">
        <v>16</v>
      </c>
      <c r="C52" s="35" t="s">
        <v>17</v>
      </c>
      <c r="D52" s="35"/>
      <c r="E52" s="35"/>
      <c r="F52" s="41">
        <v>30</v>
      </c>
      <c r="G52" s="42">
        <v>2.25</v>
      </c>
      <c r="H52" s="42"/>
      <c r="I52" s="43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33"/>
      <c r="B53" s="33"/>
      <c r="C53" s="32" t="s">
        <v>19</v>
      </c>
      <c r="D53" s="32"/>
      <c r="E53" s="32"/>
      <c r="F53" s="41"/>
      <c r="G53" s="42"/>
      <c r="H53" s="42"/>
      <c r="I53" s="43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33">
        <v>2013</v>
      </c>
      <c r="B54" s="33" t="s">
        <v>38</v>
      </c>
      <c r="C54" s="35" t="s">
        <v>39</v>
      </c>
      <c r="D54" s="35"/>
      <c r="E54" s="35"/>
      <c r="F54" s="41">
        <v>200</v>
      </c>
      <c r="G54" s="42">
        <v>0.1</v>
      </c>
      <c r="H54" s="42"/>
      <c r="I54" s="43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33"/>
      <c r="B55" s="33"/>
      <c r="C55" s="32" t="s">
        <v>40</v>
      </c>
      <c r="D55" s="32"/>
      <c r="E55" s="32"/>
      <c r="F55" s="41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64" t="s">
        <v>24</v>
      </c>
      <c r="B56" s="64"/>
      <c r="C56" s="64"/>
      <c r="D56" s="64"/>
      <c r="E56" s="64"/>
      <c r="F56" s="1">
        <f>F54+F52+F50</f>
        <v>430</v>
      </c>
      <c r="G56" s="65">
        <f>G54+G52+G50</f>
        <v>7.8900000000000006</v>
      </c>
      <c r="H56" s="65"/>
      <c r="I56" s="65">
        <f>J54+J52+J50</f>
        <v>9.5</v>
      </c>
      <c r="J56" s="65"/>
      <c r="K56" s="65"/>
      <c r="L56" s="65"/>
      <c r="M56" s="7"/>
      <c r="N56" s="65">
        <f>N54+N52+N50</f>
        <v>62.8</v>
      </c>
      <c r="O56" s="65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8"/>
      <c r="C57" s="69"/>
      <c r="D57" s="69"/>
      <c r="E57" s="70"/>
      <c r="F57" s="6">
        <f>F56+F48+F42+F26+F22</f>
        <v>1855</v>
      </c>
      <c r="G57" s="65">
        <f>G56+G48+G42+G26+G22</f>
        <v>53.57</v>
      </c>
      <c r="H57" s="65"/>
      <c r="I57" s="65">
        <f>I56+I48+I42+I26+I22</f>
        <v>57.88</v>
      </c>
      <c r="J57" s="65"/>
      <c r="K57" s="65"/>
      <c r="L57" s="65"/>
      <c r="M57" s="7"/>
      <c r="N57" s="65">
        <f>N48+N42+N26+N22</f>
        <v>195.99</v>
      </c>
      <c r="O57" s="65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59" t="s">
        <v>0</v>
      </c>
      <c r="M59" s="59"/>
      <c r="N59" s="59"/>
      <c r="O59" s="59"/>
      <c r="P59" s="59"/>
      <c r="Q59" s="59"/>
      <c r="R59" s="59"/>
    </row>
    <row r="60" spans="1:18" ht="13" x14ac:dyDescent="0.15">
      <c r="L60" s="60"/>
      <c r="M60" s="60"/>
      <c r="N60" s="60"/>
      <c r="O60" s="60"/>
      <c r="P60" s="60"/>
      <c r="Q60" s="60"/>
      <c r="R60" s="60"/>
    </row>
    <row r="61" spans="1:18" ht="12.75" customHeight="1" x14ac:dyDescent="0.15">
      <c r="L61" s="60" t="s">
        <v>1</v>
      </c>
      <c r="M61" s="60"/>
      <c r="N61" s="60"/>
      <c r="O61" s="60"/>
      <c r="P61" s="60"/>
      <c r="Q61" s="60"/>
      <c r="R61" s="60"/>
    </row>
    <row r="62" spans="1:18" ht="12.75" customHeight="1" x14ac:dyDescent="0.15">
      <c r="L62" s="61" t="s">
        <v>43</v>
      </c>
      <c r="M62" s="60"/>
      <c r="N62" s="60"/>
      <c r="O62" s="60"/>
      <c r="P62" s="60"/>
      <c r="Q62" s="60"/>
      <c r="R62" s="60"/>
    </row>
    <row r="63" spans="1:18" ht="12.75" customHeight="1" x14ac:dyDescent="0.15">
      <c r="L63" s="61" t="s">
        <v>44</v>
      </c>
      <c r="M63" s="60"/>
      <c r="N63" s="60"/>
      <c r="O63" s="60"/>
      <c r="P63" s="60"/>
      <c r="Q63" s="60"/>
      <c r="R63" s="60"/>
    </row>
    <row r="64" spans="1:18" ht="23" x14ac:dyDescent="0.15">
      <c r="E64" s="66" t="s">
        <v>2</v>
      </c>
      <c r="F64" s="66"/>
      <c r="G64" s="66"/>
    </row>
    <row r="65" spans="1:17" ht="16" x14ac:dyDescent="0.15">
      <c r="D65" s="56">
        <v>45835</v>
      </c>
      <c r="E65" s="56"/>
      <c r="F65" s="56"/>
      <c r="G65" s="56"/>
      <c r="H65" s="56"/>
      <c r="I65" s="56"/>
      <c r="J65" s="56"/>
    </row>
    <row r="67" spans="1:17" ht="18" x14ac:dyDescent="0.15">
      <c r="B67" s="67" t="s">
        <v>52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9" spans="1:17" ht="12" x14ac:dyDescent="0.15">
      <c r="A69" s="71" t="s">
        <v>3</v>
      </c>
      <c r="B69" s="71" t="s">
        <v>4</v>
      </c>
      <c r="C69" s="71" t="s">
        <v>5</v>
      </c>
      <c r="D69" s="71"/>
      <c r="E69" s="71"/>
      <c r="F69" s="71" t="s">
        <v>6</v>
      </c>
      <c r="G69" s="71" t="s">
        <v>7</v>
      </c>
      <c r="H69" s="71"/>
      <c r="I69" s="71"/>
      <c r="J69" s="71"/>
      <c r="K69" s="71"/>
      <c r="L69" s="71"/>
      <c r="M69" s="71"/>
      <c r="N69" s="71"/>
      <c r="O69" s="71" t="s">
        <v>8</v>
      </c>
      <c r="P69" s="71"/>
      <c r="Q69" s="71" t="s">
        <v>9</v>
      </c>
    </row>
    <row r="70" spans="1:17" ht="12" x14ac:dyDescent="0.15">
      <c r="A70" s="71"/>
      <c r="B70" s="71"/>
      <c r="C70" s="71"/>
      <c r="D70" s="71"/>
      <c r="E70" s="71"/>
      <c r="F70" s="71"/>
      <c r="G70" s="71" t="s">
        <v>10</v>
      </c>
      <c r="H70" s="71"/>
      <c r="I70" s="71" t="s">
        <v>11</v>
      </c>
      <c r="J70" s="71"/>
      <c r="K70" s="71"/>
      <c r="L70" s="71"/>
      <c r="M70" s="71" t="s">
        <v>12</v>
      </c>
      <c r="N70" s="71"/>
      <c r="O70" s="71"/>
      <c r="P70" s="71"/>
      <c r="Q70" s="71"/>
    </row>
    <row r="71" spans="1:17" ht="14" x14ac:dyDescent="0.15">
      <c r="A71" s="72" t="s">
        <v>13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pans="1:17" ht="12" customHeight="1" x14ac:dyDescent="0.15">
      <c r="A72" s="33" t="s">
        <v>14</v>
      </c>
      <c r="B72" s="33">
        <v>171</v>
      </c>
      <c r="C72" s="35" t="s">
        <v>54</v>
      </c>
      <c r="D72" s="35"/>
      <c r="E72" s="35"/>
      <c r="F72" s="33">
        <v>190</v>
      </c>
      <c r="G72" s="31">
        <v>5.4</v>
      </c>
      <c r="H72" s="31"/>
      <c r="I72" s="36"/>
      <c r="J72" s="31">
        <v>5</v>
      </c>
      <c r="K72" s="31"/>
      <c r="L72" s="31"/>
      <c r="M72" s="31"/>
      <c r="N72" s="31">
        <v>18</v>
      </c>
      <c r="O72" s="31"/>
      <c r="P72" s="31">
        <v>139</v>
      </c>
      <c r="Q72" s="31">
        <v>0.9</v>
      </c>
    </row>
    <row r="73" spans="1:17" ht="14.25" customHeight="1" x14ac:dyDescent="0.15">
      <c r="A73" s="33"/>
      <c r="B73" s="33"/>
      <c r="C73" s="21" t="s">
        <v>55</v>
      </c>
      <c r="D73" s="21"/>
      <c r="E73" s="21"/>
      <c r="F73" s="33"/>
      <c r="G73" s="31"/>
      <c r="H73" s="31"/>
      <c r="I73" s="36"/>
      <c r="J73" s="31"/>
      <c r="K73" s="31"/>
      <c r="L73" s="31"/>
      <c r="M73" s="31"/>
      <c r="N73" s="31"/>
      <c r="O73" s="31"/>
      <c r="P73" s="31"/>
      <c r="Q73" s="31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39" t="s">
        <v>19</v>
      </c>
      <c r="D75" s="32"/>
      <c r="E75" s="40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3" t="s">
        <v>14</v>
      </c>
      <c r="B76" s="33" t="s">
        <v>20</v>
      </c>
      <c r="C76" s="35" t="s">
        <v>21</v>
      </c>
      <c r="D76" s="35"/>
      <c r="E76" s="35"/>
      <c r="F76" s="41" t="s">
        <v>22</v>
      </c>
      <c r="G76" s="42">
        <v>0.03</v>
      </c>
      <c r="H76" s="42"/>
      <c r="I76" s="43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33"/>
      <c r="B77" s="33"/>
      <c r="C77" s="32" t="s">
        <v>23</v>
      </c>
      <c r="D77" s="32"/>
      <c r="E77" s="32"/>
      <c r="F77" s="41"/>
      <c r="G77" s="42"/>
      <c r="H77" s="42"/>
      <c r="I77" s="43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33">
        <v>2013</v>
      </c>
      <c r="B78" s="33">
        <v>507</v>
      </c>
      <c r="C78" s="34" t="s">
        <v>36</v>
      </c>
      <c r="D78" s="35"/>
      <c r="E78" s="35"/>
      <c r="F78" s="33">
        <v>180</v>
      </c>
      <c r="G78" s="31">
        <v>1.3</v>
      </c>
      <c r="H78" s="31"/>
      <c r="I78" s="36"/>
      <c r="J78" s="31">
        <v>1.2</v>
      </c>
      <c r="K78" s="31"/>
      <c r="L78" s="31"/>
      <c r="M78" s="31"/>
      <c r="N78" s="31">
        <v>15.7</v>
      </c>
      <c r="O78" s="31"/>
      <c r="P78" s="31">
        <v>78.3</v>
      </c>
      <c r="Q78" s="31">
        <v>1.2</v>
      </c>
    </row>
    <row r="79" spans="1:17" ht="10.5" customHeight="1" x14ac:dyDescent="0.15">
      <c r="A79" s="33"/>
      <c r="B79" s="33"/>
      <c r="C79" s="38" t="s">
        <v>45</v>
      </c>
      <c r="D79" s="32"/>
      <c r="E79" s="32"/>
      <c r="F79" s="33"/>
      <c r="G79" s="31"/>
      <c r="H79" s="31"/>
      <c r="I79" s="36"/>
      <c r="J79" s="31"/>
      <c r="K79" s="31"/>
      <c r="L79" s="31"/>
      <c r="M79" s="31"/>
      <c r="N79" s="31"/>
      <c r="O79" s="31"/>
      <c r="P79" s="31"/>
      <c r="Q79" s="31"/>
    </row>
    <row r="80" spans="1:17" ht="13" x14ac:dyDescent="0.15">
      <c r="A80" s="64" t="s">
        <v>24</v>
      </c>
      <c r="B80" s="64"/>
      <c r="C80" s="64"/>
      <c r="D80" s="64"/>
      <c r="E80" s="64"/>
      <c r="F80" s="1">
        <f>F78+F76+F74+F72</f>
        <v>400</v>
      </c>
      <c r="G80" s="65">
        <f>G78+G76+G74+G72</f>
        <v>8.61</v>
      </c>
      <c r="H80" s="65"/>
      <c r="I80" s="65">
        <f>J78+J76+J74+J72</f>
        <v>11.06</v>
      </c>
      <c r="J80" s="65"/>
      <c r="K80" s="65"/>
      <c r="L80" s="65"/>
      <c r="M80" s="7"/>
      <c r="N80" s="65">
        <f>N78+N76+N74+N72</f>
        <v>46.239999999999995</v>
      </c>
      <c r="O80" s="65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3" t="s">
        <v>26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ht="12" customHeight="1" x14ac:dyDescent="0.15">
      <c r="A82" s="22" t="s">
        <v>14</v>
      </c>
      <c r="B82" s="22">
        <v>538</v>
      </c>
      <c r="C82" s="96" t="s">
        <v>58</v>
      </c>
      <c r="D82" s="97"/>
      <c r="E82" s="98"/>
      <c r="F82" s="22">
        <v>100</v>
      </c>
      <c r="G82" s="44">
        <v>0.35</v>
      </c>
      <c r="H82" s="45"/>
      <c r="I82" s="92"/>
      <c r="J82" s="44">
        <v>0.15</v>
      </c>
      <c r="K82" s="49"/>
      <c r="L82" s="49"/>
      <c r="M82" s="45"/>
      <c r="N82" s="44">
        <v>11.4</v>
      </c>
      <c r="O82" s="45"/>
      <c r="P82" s="99">
        <v>48.3</v>
      </c>
      <c r="Q82" s="99">
        <v>42</v>
      </c>
    </row>
    <row r="83" spans="1:17" ht="10.5" customHeight="1" x14ac:dyDescent="0.15">
      <c r="A83" s="23"/>
      <c r="B83" s="23"/>
      <c r="C83" s="39" t="s">
        <v>59</v>
      </c>
      <c r="D83" s="32"/>
      <c r="E83" s="40"/>
      <c r="F83" s="23"/>
      <c r="G83" s="46"/>
      <c r="H83" s="47"/>
      <c r="I83" s="53"/>
      <c r="J83" s="46"/>
      <c r="K83" s="50"/>
      <c r="L83" s="50"/>
      <c r="M83" s="47"/>
      <c r="N83" s="46"/>
      <c r="O83" s="47"/>
      <c r="P83" s="100"/>
      <c r="Q83" s="100"/>
    </row>
    <row r="84" spans="1:17" ht="12" customHeight="1" x14ac:dyDescent="0.15">
      <c r="A84" s="73" t="s">
        <v>24</v>
      </c>
      <c r="B84" s="74"/>
      <c r="C84" s="74"/>
      <c r="D84" s="74"/>
      <c r="E84" s="75"/>
      <c r="F84" s="1">
        <f>F82</f>
        <v>100</v>
      </c>
      <c r="G84" s="76">
        <f>G82</f>
        <v>0.35</v>
      </c>
      <c r="H84" s="77"/>
      <c r="I84" s="76">
        <f>J82</f>
        <v>0.15</v>
      </c>
      <c r="J84" s="78"/>
      <c r="K84" s="78"/>
      <c r="L84" s="77"/>
      <c r="M84" s="7"/>
      <c r="N84" s="76">
        <f>N82</f>
        <v>11.4</v>
      </c>
      <c r="O84" s="77"/>
      <c r="P84" s="8">
        <f>P82</f>
        <v>48.3</v>
      </c>
      <c r="Q84" s="8">
        <f>Q82</f>
        <v>42</v>
      </c>
    </row>
    <row r="85" spans="1:17" ht="10.5" customHeight="1" x14ac:dyDescent="0.15">
      <c r="A85" s="79" t="s">
        <v>27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</row>
    <row r="86" spans="1:17" ht="12" customHeight="1" x14ac:dyDescent="0.15">
      <c r="A86" s="33">
        <v>2021</v>
      </c>
      <c r="B86" s="33">
        <v>27</v>
      </c>
      <c r="C86" s="34" t="s">
        <v>63</v>
      </c>
      <c r="D86" s="35"/>
      <c r="E86" s="35"/>
      <c r="F86" s="41">
        <v>50</v>
      </c>
      <c r="G86" s="42">
        <v>0.75</v>
      </c>
      <c r="H86" s="42"/>
      <c r="I86" s="43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33"/>
      <c r="B87" s="33"/>
      <c r="C87" s="38" t="s">
        <v>64</v>
      </c>
      <c r="D87" s="32"/>
      <c r="E87" s="32"/>
      <c r="F87" s="41"/>
      <c r="G87" s="42"/>
      <c r="H87" s="42"/>
      <c r="I87" s="43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2" t="s">
        <v>14</v>
      </c>
      <c r="B88" s="22">
        <v>149</v>
      </c>
      <c r="C88" s="96" t="s">
        <v>61</v>
      </c>
      <c r="D88" s="97"/>
      <c r="E88" s="98"/>
      <c r="F88" s="22" t="s">
        <v>15</v>
      </c>
      <c r="G88" s="44">
        <v>1.8</v>
      </c>
      <c r="H88" s="45"/>
      <c r="I88" s="48"/>
      <c r="J88" s="44">
        <v>3.4</v>
      </c>
      <c r="K88" s="49"/>
      <c r="L88" s="49"/>
      <c r="M88" s="45"/>
      <c r="N88" s="44">
        <v>12.1</v>
      </c>
      <c r="O88" s="45"/>
      <c r="P88" s="51">
        <v>86.4</v>
      </c>
      <c r="Q88" s="51">
        <v>6.9</v>
      </c>
    </row>
    <row r="89" spans="1:17" ht="10.5" customHeight="1" x14ac:dyDescent="0.15">
      <c r="A89" s="23"/>
      <c r="B89" s="23"/>
      <c r="C89" s="94" t="s">
        <v>62</v>
      </c>
      <c r="D89" s="37"/>
      <c r="E89" s="95"/>
      <c r="F89" s="23"/>
      <c r="G89" s="46"/>
      <c r="H89" s="47"/>
      <c r="I89" s="48"/>
      <c r="J89" s="46"/>
      <c r="K89" s="50"/>
      <c r="L89" s="50"/>
      <c r="M89" s="47"/>
      <c r="N89" s="46"/>
      <c r="O89" s="47"/>
      <c r="P89" s="52"/>
      <c r="Q89" s="52"/>
    </row>
    <row r="90" spans="1:17" ht="16.5" customHeight="1" x14ac:dyDescent="0.15">
      <c r="A90" s="33">
        <v>2013</v>
      </c>
      <c r="B90" s="33">
        <v>243</v>
      </c>
      <c r="C90" s="34" t="s">
        <v>65</v>
      </c>
      <c r="D90" s="35"/>
      <c r="E90" s="35"/>
      <c r="F90" s="33">
        <v>130</v>
      </c>
      <c r="G90" s="31">
        <v>11.4</v>
      </c>
      <c r="H90" s="31"/>
      <c r="I90" s="36"/>
      <c r="J90" s="31">
        <v>6.8</v>
      </c>
      <c r="K90" s="31"/>
      <c r="L90" s="31"/>
      <c r="M90" s="31"/>
      <c r="N90" s="31">
        <v>32.1</v>
      </c>
      <c r="O90" s="31"/>
      <c r="P90" s="31">
        <v>219.3</v>
      </c>
      <c r="Q90" s="31">
        <v>0</v>
      </c>
    </row>
    <row r="91" spans="1:17" ht="16.5" customHeight="1" x14ac:dyDescent="0.15">
      <c r="A91" s="33"/>
      <c r="B91" s="33"/>
      <c r="C91" s="38" t="s">
        <v>66</v>
      </c>
      <c r="D91" s="32"/>
      <c r="E91" s="32"/>
      <c r="F91" s="33"/>
      <c r="G91" s="31"/>
      <c r="H91" s="31"/>
      <c r="I91" s="36"/>
      <c r="J91" s="31"/>
      <c r="K91" s="31"/>
      <c r="L91" s="31"/>
      <c r="M91" s="31"/>
      <c r="N91" s="31"/>
      <c r="O91" s="31"/>
      <c r="P91" s="31"/>
      <c r="Q91" s="31"/>
    </row>
    <row r="92" spans="1:17" ht="16.5" customHeight="1" x14ac:dyDescent="0.15">
      <c r="A92" s="88">
        <v>2013</v>
      </c>
      <c r="B92" s="88">
        <v>417</v>
      </c>
      <c r="C92" s="87" t="s">
        <v>68</v>
      </c>
      <c r="D92" s="87"/>
      <c r="E92" s="87"/>
      <c r="F92" s="88">
        <v>70</v>
      </c>
      <c r="G92" s="89">
        <v>10.5</v>
      </c>
      <c r="H92" s="89"/>
      <c r="I92" s="90"/>
      <c r="J92" s="89">
        <v>7.5</v>
      </c>
      <c r="K92" s="89"/>
      <c r="L92" s="89"/>
      <c r="M92" s="89"/>
      <c r="N92" s="89">
        <v>6.5</v>
      </c>
      <c r="O92" s="89"/>
      <c r="P92" s="89">
        <v>132</v>
      </c>
      <c r="Q92" s="89">
        <v>0.6</v>
      </c>
    </row>
    <row r="93" spans="1:17" ht="16.5" customHeight="1" x14ac:dyDescent="0.15">
      <c r="A93" s="88"/>
      <c r="B93" s="88"/>
      <c r="C93" s="91" t="s">
        <v>67</v>
      </c>
      <c r="D93" s="91"/>
      <c r="E93" s="91"/>
      <c r="F93" s="88"/>
      <c r="G93" s="89"/>
      <c r="H93" s="89"/>
      <c r="I93" s="90"/>
      <c r="J93" s="89"/>
      <c r="K93" s="89"/>
      <c r="L93" s="89"/>
      <c r="M93" s="89"/>
      <c r="N93" s="89"/>
      <c r="O93" s="89"/>
      <c r="P93" s="89"/>
      <c r="Q93" s="89"/>
    </row>
    <row r="94" spans="1:17" ht="12" customHeight="1" x14ac:dyDescent="0.15">
      <c r="A94" s="33" t="s">
        <v>14</v>
      </c>
      <c r="B94" s="33" t="s">
        <v>29</v>
      </c>
      <c r="C94" s="35" t="s">
        <v>30</v>
      </c>
      <c r="D94" s="35"/>
      <c r="E94" s="35"/>
      <c r="F94" s="41">
        <v>25</v>
      </c>
      <c r="G94" s="42">
        <v>1.9</v>
      </c>
      <c r="H94" s="42"/>
      <c r="I94" s="43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33"/>
      <c r="B95" s="33"/>
      <c r="C95" s="32" t="s">
        <v>47</v>
      </c>
      <c r="D95" s="32"/>
      <c r="E95" s="32"/>
      <c r="F95" s="41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33" t="s">
        <v>14</v>
      </c>
      <c r="B96" s="33" t="s">
        <v>31</v>
      </c>
      <c r="C96" s="35" t="s">
        <v>32</v>
      </c>
      <c r="D96" s="35"/>
      <c r="E96" s="35"/>
      <c r="F96" s="41" t="s">
        <v>33</v>
      </c>
      <c r="G96" s="42" t="s">
        <v>25</v>
      </c>
      <c r="H96" s="42"/>
      <c r="I96" s="43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33"/>
      <c r="B97" s="33"/>
      <c r="C97" s="32" t="s">
        <v>34</v>
      </c>
      <c r="D97" s="32"/>
      <c r="E97" s="32"/>
      <c r="F97" s="41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33">
        <v>2013</v>
      </c>
      <c r="B98" s="33">
        <v>527</v>
      </c>
      <c r="C98" s="35" t="s">
        <v>48</v>
      </c>
      <c r="D98" s="35"/>
      <c r="E98" s="35"/>
      <c r="F98" s="41">
        <v>180</v>
      </c>
      <c r="G98" s="42">
        <v>0.45</v>
      </c>
      <c r="H98" s="42"/>
      <c r="I98" s="43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33"/>
      <c r="B99" s="33"/>
      <c r="C99" s="32" t="s">
        <v>49</v>
      </c>
      <c r="D99" s="32"/>
      <c r="E99" s="32"/>
      <c r="F99" s="41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64" t="s">
        <v>24</v>
      </c>
      <c r="B100" s="64"/>
      <c r="C100" s="64"/>
      <c r="D100" s="64"/>
      <c r="E100" s="64"/>
      <c r="F100" s="1">
        <f>F98+F96+F94+F92+F90+F88+F86</f>
        <v>675</v>
      </c>
      <c r="G100" s="76">
        <f>G98+G96+G94+G92+G90+G88+G86</f>
        <v>28.1</v>
      </c>
      <c r="H100" s="77"/>
      <c r="I100" s="76">
        <f>J98+J96+J94+J92+J90+J88+J86</f>
        <v>23.13</v>
      </c>
      <c r="J100" s="78"/>
      <c r="K100" s="78"/>
      <c r="L100" s="77"/>
      <c r="M100" s="7"/>
      <c r="N100" s="76">
        <f>N98+N96+N94+N92+N90+N88+N86</f>
        <v>97.850000000000009</v>
      </c>
      <c r="O100" s="77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63" t="s">
        <v>35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ht="12" customHeight="1" x14ac:dyDescent="0.15">
      <c r="A102" s="33">
        <v>2013</v>
      </c>
      <c r="B102" s="33">
        <v>534</v>
      </c>
      <c r="C102" s="35" t="s">
        <v>60</v>
      </c>
      <c r="D102" s="35"/>
      <c r="E102" s="35"/>
      <c r="F102" s="41">
        <v>190</v>
      </c>
      <c r="G102" s="42">
        <v>5.5</v>
      </c>
      <c r="H102" s="42"/>
      <c r="I102" s="43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33"/>
      <c r="B103" s="33"/>
      <c r="C103" s="32"/>
      <c r="D103" s="32"/>
      <c r="E103" s="32"/>
      <c r="F103" s="41"/>
      <c r="G103" s="42"/>
      <c r="H103" s="42"/>
      <c r="I103" s="43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88">
        <v>2013</v>
      </c>
      <c r="B104" s="88">
        <v>570</v>
      </c>
      <c r="C104" s="87" t="s">
        <v>69</v>
      </c>
      <c r="D104" s="87"/>
      <c r="E104" s="87"/>
      <c r="F104" s="88">
        <v>60</v>
      </c>
      <c r="G104" s="89">
        <v>3.12</v>
      </c>
      <c r="H104" s="89"/>
      <c r="I104" s="90"/>
      <c r="J104" s="89">
        <v>9.24</v>
      </c>
      <c r="K104" s="89"/>
      <c r="L104" s="89"/>
      <c r="M104" s="89"/>
      <c r="N104" s="89">
        <v>31.4</v>
      </c>
      <c r="O104" s="89"/>
      <c r="P104" s="89">
        <v>220.8</v>
      </c>
      <c r="Q104" s="89">
        <v>2.76</v>
      </c>
    </row>
    <row r="105" spans="1:17" ht="10.5" customHeight="1" x14ac:dyDescent="0.15">
      <c r="A105" s="88"/>
      <c r="B105" s="88"/>
      <c r="C105" s="91" t="s">
        <v>70</v>
      </c>
      <c r="D105" s="91"/>
      <c r="E105" s="91"/>
      <c r="F105" s="88"/>
      <c r="G105" s="89"/>
      <c r="H105" s="89"/>
      <c r="I105" s="90"/>
      <c r="J105" s="89"/>
      <c r="K105" s="89"/>
      <c r="L105" s="89"/>
      <c r="M105" s="89"/>
      <c r="N105" s="89"/>
      <c r="O105" s="89"/>
      <c r="P105" s="89"/>
      <c r="Q105" s="89"/>
    </row>
    <row r="106" spans="1:17" ht="13" x14ac:dyDescent="0.15">
      <c r="A106" s="64" t="s">
        <v>24</v>
      </c>
      <c r="B106" s="64"/>
      <c r="C106" s="64"/>
      <c r="D106" s="64"/>
      <c r="E106" s="64"/>
      <c r="F106" s="1">
        <f>F104+F102</f>
        <v>250</v>
      </c>
      <c r="G106" s="65">
        <f>G104+G102</f>
        <v>8.620000000000001</v>
      </c>
      <c r="H106" s="65"/>
      <c r="I106" s="65">
        <f>J104+J102</f>
        <v>14.04</v>
      </c>
      <c r="J106" s="65"/>
      <c r="K106" s="65"/>
      <c r="L106" s="65"/>
      <c r="M106" s="7"/>
      <c r="N106" s="65">
        <f>N104+N102</f>
        <v>40.5</v>
      </c>
      <c r="O106" s="65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8"/>
      <c r="C107" s="69"/>
      <c r="D107" s="69"/>
      <c r="E107" s="70"/>
      <c r="F107" s="6">
        <f>F106+F100+F84+F80</f>
        <v>1425</v>
      </c>
      <c r="G107" s="65">
        <f>G106+G100+G84+G80</f>
        <v>45.68</v>
      </c>
      <c r="H107" s="65"/>
      <c r="I107" s="65">
        <f>I106+I100+I84+I80</f>
        <v>48.38</v>
      </c>
      <c r="J107" s="65"/>
      <c r="K107" s="65"/>
      <c r="L107" s="65"/>
      <c r="M107" s="7"/>
      <c r="N107" s="65">
        <f>N106+N100+N84+N80</f>
        <v>195.99</v>
      </c>
      <c r="O107" s="65"/>
      <c r="P107" s="8">
        <f>P106+P100+P84+P80</f>
        <v>1385.1</v>
      </c>
      <c r="Q107" s="8">
        <f>Q100+Q84+Q80</f>
        <v>55.4</v>
      </c>
    </row>
    <row r="109" spans="1:17" ht="23" x14ac:dyDescent="0.15">
      <c r="E109" s="66" t="s">
        <v>2</v>
      </c>
      <c r="F109" s="66"/>
      <c r="G109" s="66"/>
    </row>
    <row r="110" spans="1:17" ht="16" x14ac:dyDescent="0.15">
      <c r="D110" s="56">
        <v>45835</v>
      </c>
      <c r="E110" s="56"/>
      <c r="F110" s="56"/>
      <c r="G110" s="56"/>
      <c r="H110" s="56"/>
      <c r="I110" s="56"/>
      <c r="J110" s="56"/>
    </row>
    <row r="112" spans="1:17" ht="18" x14ac:dyDescent="0.15">
      <c r="B112" s="67" t="s">
        <v>46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4" spans="1:17" ht="12" x14ac:dyDescent="0.15">
      <c r="A114" s="71" t="s">
        <v>3</v>
      </c>
      <c r="B114" s="71" t="s">
        <v>4</v>
      </c>
      <c r="C114" s="71" t="s">
        <v>5</v>
      </c>
      <c r="D114" s="71"/>
      <c r="E114" s="71"/>
      <c r="F114" s="71" t="s">
        <v>6</v>
      </c>
      <c r="G114" s="71" t="s">
        <v>7</v>
      </c>
      <c r="H114" s="71"/>
      <c r="I114" s="71"/>
      <c r="J114" s="71"/>
      <c r="K114" s="71"/>
      <c r="L114" s="71"/>
      <c r="M114" s="71"/>
      <c r="N114" s="71"/>
      <c r="O114" s="71" t="s">
        <v>8</v>
      </c>
      <c r="P114" s="71"/>
      <c r="Q114" s="71" t="s">
        <v>9</v>
      </c>
    </row>
    <row r="115" spans="1:17" ht="12" x14ac:dyDescent="0.15">
      <c r="A115" s="71"/>
      <c r="B115" s="71"/>
      <c r="C115" s="71"/>
      <c r="D115" s="71"/>
      <c r="E115" s="71"/>
      <c r="F115" s="71"/>
      <c r="G115" s="71" t="s">
        <v>10</v>
      </c>
      <c r="H115" s="71"/>
      <c r="I115" s="71" t="s">
        <v>11</v>
      </c>
      <c r="J115" s="71"/>
      <c r="K115" s="71"/>
      <c r="L115" s="71"/>
      <c r="M115" s="71" t="s">
        <v>12</v>
      </c>
      <c r="N115" s="71"/>
      <c r="O115" s="71"/>
      <c r="P115" s="71"/>
      <c r="Q115" s="71"/>
    </row>
    <row r="116" spans="1:17" ht="14" x14ac:dyDescent="0.15">
      <c r="A116" s="72" t="s">
        <v>13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7" ht="12" customHeight="1" x14ac:dyDescent="0.15">
      <c r="A117" s="33" t="s">
        <v>14</v>
      </c>
      <c r="B117" s="33">
        <v>171</v>
      </c>
      <c r="C117" s="35" t="s">
        <v>54</v>
      </c>
      <c r="D117" s="35"/>
      <c r="E117" s="35"/>
      <c r="F117" s="33">
        <v>150</v>
      </c>
      <c r="G117" s="31">
        <v>4.28</v>
      </c>
      <c r="H117" s="31"/>
      <c r="I117" s="36"/>
      <c r="J117" s="31">
        <v>4</v>
      </c>
      <c r="K117" s="31"/>
      <c r="L117" s="31"/>
      <c r="M117" s="31"/>
      <c r="N117" s="31">
        <v>14.25</v>
      </c>
      <c r="O117" s="31"/>
      <c r="P117" s="31">
        <v>109.5</v>
      </c>
      <c r="Q117" s="31">
        <v>0.69</v>
      </c>
    </row>
    <row r="118" spans="1:17" ht="10.5" customHeight="1" x14ac:dyDescent="0.15">
      <c r="A118" s="33"/>
      <c r="B118" s="33"/>
      <c r="C118" s="21" t="s">
        <v>55</v>
      </c>
      <c r="D118" s="21"/>
      <c r="E118" s="21"/>
      <c r="F118" s="33"/>
      <c r="G118" s="31"/>
      <c r="H118" s="31"/>
      <c r="I118" s="36"/>
      <c r="J118" s="31"/>
      <c r="K118" s="31"/>
      <c r="L118" s="31"/>
      <c r="M118" s="31"/>
      <c r="N118" s="31"/>
      <c r="O118" s="31"/>
      <c r="P118" s="31"/>
      <c r="Q118" s="31"/>
    </row>
    <row r="119" spans="1:17" ht="12" x14ac:dyDescent="0.15">
      <c r="A119" s="33" t="s">
        <v>14</v>
      </c>
      <c r="B119" s="33" t="s">
        <v>16</v>
      </c>
      <c r="C119" s="35" t="s">
        <v>17</v>
      </c>
      <c r="D119" s="35"/>
      <c r="E119" s="35"/>
      <c r="F119" s="33">
        <v>20</v>
      </c>
      <c r="G119" s="31">
        <v>1.5</v>
      </c>
      <c r="H119" s="31"/>
      <c r="I119" s="36"/>
      <c r="J119" s="31">
        <v>0.5</v>
      </c>
      <c r="K119" s="31"/>
      <c r="L119" s="31"/>
      <c r="M119" s="31"/>
      <c r="N119" s="31">
        <v>10.3</v>
      </c>
      <c r="O119" s="31"/>
      <c r="P119" s="31">
        <v>52</v>
      </c>
      <c r="Q119" s="31" t="s">
        <v>18</v>
      </c>
    </row>
    <row r="120" spans="1:17" x14ac:dyDescent="0.15">
      <c r="A120" s="33"/>
      <c r="B120" s="33"/>
      <c r="C120" s="32" t="s">
        <v>19</v>
      </c>
      <c r="D120" s="32"/>
      <c r="E120" s="32"/>
      <c r="F120" s="33"/>
      <c r="G120" s="31"/>
      <c r="H120" s="31"/>
      <c r="I120" s="36"/>
      <c r="J120" s="31"/>
      <c r="K120" s="31"/>
      <c r="L120" s="31"/>
      <c r="M120" s="31"/>
      <c r="N120" s="31"/>
      <c r="O120" s="31"/>
      <c r="P120" s="31"/>
      <c r="Q120" s="31"/>
    </row>
    <row r="121" spans="1:17" ht="12" x14ac:dyDescent="0.15">
      <c r="A121" s="33" t="s">
        <v>14</v>
      </c>
      <c r="B121" s="33" t="s">
        <v>20</v>
      </c>
      <c r="C121" s="35" t="s">
        <v>21</v>
      </c>
      <c r="D121" s="35"/>
      <c r="E121" s="35"/>
      <c r="F121" s="33">
        <v>3</v>
      </c>
      <c r="G121" s="31">
        <v>0.02</v>
      </c>
      <c r="H121" s="31"/>
      <c r="I121" s="36"/>
      <c r="J121" s="31">
        <v>2.48</v>
      </c>
      <c r="K121" s="31"/>
      <c r="L121" s="31"/>
      <c r="M121" s="31"/>
      <c r="N121" s="31">
        <v>0.02</v>
      </c>
      <c r="O121" s="31"/>
      <c r="P121" s="31">
        <v>22.4</v>
      </c>
      <c r="Q121" s="31" t="s">
        <v>18</v>
      </c>
    </row>
    <row r="122" spans="1:17" x14ac:dyDescent="0.15">
      <c r="A122" s="33"/>
      <c r="B122" s="33"/>
      <c r="C122" s="32" t="s">
        <v>23</v>
      </c>
      <c r="D122" s="32"/>
      <c r="E122" s="32"/>
      <c r="F122" s="33"/>
      <c r="G122" s="31"/>
      <c r="H122" s="31"/>
      <c r="I122" s="36"/>
      <c r="J122" s="31"/>
      <c r="K122" s="31"/>
      <c r="L122" s="31"/>
      <c r="M122" s="31"/>
      <c r="N122" s="31"/>
      <c r="O122" s="31"/>
      <c r="P122" s="31"/>
      <c r="Q122" s="31"/>
    </row>
    <row r="123" spans="1:17" ht="12" customHeight="1" x14ac:dyDescent="0.15">
      <c r="A123" s="33">
        <v>2013</v>
      </c>
      <c r="B123" s="33">
        <v>507</v>
      </c>
      <c r="C123" s="34" t="s">
        <v>36</v>
      </c>
      <c r="D123" s="35"/>
      <c r="E123" s="35"/>
      <c r="F123" s="41">
        <v>180</v>
      </c>
      <c r="G123" s="42">
        <v>1.3</v>
      </c>
      <c r="H123" s="42"/>
      <c r="I123" s="43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33"/>
      <c r="B124" s="33"/>
      <c r="C124" s="38" t="s">
        <v>45</v>
      </c>
      <c r="D124" s="32"/>
      <c r="E124" s="32"/>
      <c r="F124" s="41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4" t="s">
        <v>24</v>
      </c>
      <c r="B125" s="54"/>
      <c r="C125" s="54"/>
      <c r="D125" s="54"/>
      <c r="E125" s="54"/>
      <c r="F125" s="2">
        <f>F123+F121+F119+F117</f>
        <v>353</v>
      </c>
      <c r="G125" s="55">
        <f>G123+G121+G119+G117</f>
        <v>7.1000000000000005</v>
      </c>
      <c r="H125" s="55"/>
      <c r="I125" s="55">
        <f>J123+J121+J119+J117</f>
        <v>8.18</v>
      </c>
      <c r="J125" s="55"/>
      <c r="K125" s="55"/>
      <c r="L125" s="55"/>
      <c r="M125" s="9"/>
      <c r="N125" s="82">
        <f>N123+N121+N119+N117</f>
        <v>40.269999999999996</v>
      </c>
      <c r="O125" s="83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2" t="s">
        <v>26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</row>
    <row r="127" spans="1:17" ht="12" customHeight="1" x14ac:dyDescent="0.15">
      <c r="A127" s="33" t="s">
        <v>14</v>
      </c>
      <c r="B127" s="33">
        <v>538</v>
      </c>
      <c r="C127" s="34" t="s">
        <v>58</v>
      </c>
      <c r="D127" s="35"/>
      <c r="E127" s="35"/>
      <c r="F127" s="33">
        <v>100</v>
      </c>
      <c r="G127" s="31">
        <v>0.35</v>
      </c>
      <c r="H127" s="31"/>
      <c r="I127" s="36"/>
      <c r="J127" s="31">
        <v>0.15</v>
      </c>
      <c r="K127" s="31"/>
      <c r="L127" s="31"/>
      <c r="M127" s="31"/>
      <c r="N127" s="31">
        <v>11.4</v>
      </c>
      <c r="O127" s="31"/>
      <c r="P127" s="93">
        <v>48.3</v>
      </c>
      <c r="Q127" s="93">
        <v>35</v>
      </c>
    </row>
    <row r="128" spans="1:17" ht="10.5" customHeight="1" x14ac:dyDescent="0.15">
      <c r="A128" s="33"/>
      <c r="B128" s="33"/>
      <c r="C128" s="32" t="s">
        <v>59</v>
      </c>
      <c r="D128" s="32"/>
      <c r="E128" s="32"/>
      <c r="F128" s="33"/>
      <c r="G128" s="31"/>
      <c r="H128" s="31"/>
      <c r="I128" s="36"/>
      <c r="J128" s="31"/>
      <c r="K128" s="31"/>
      <c r="L128" s="31"/>
      <c r="M128" s="31"/>
      <c r="N128" s="31"/>
      <c r="O128" s="31"/>
      <c r="P128" s="93"/>
      <c r="Q128" s="93"/>
    </row>
    <row r="129" spans="1:17" ht="13" x14ac:dyDescent="0.15">
      <c r="A129" s="54" t="s">
        <v>24</v>
      </c>
      <c r="B129" s="54"/>
      <c r="C129" s="54"/>
      <c r="D129" s="54"/>
      <c r="E129" s="54"/>
      <c r="F129" s="2">
        <f>F127</f>
        <v>100</v>
      </c>
      <c r="G129" s="55">
        <f>G127</f>
        <v>0.35</v>
      </c>
      <c r="H129" s="55"/>
      <c r="I129" s="55">
        <f>J127</f>
        <v>0.15</v>
      </c>
      <c r="J129" s="55"/>
      <c r="K129" s="55"/>
      <c r="L129" s="55"/>
      <c r="M129" s="9"/>
      <c r="N129" s="55">
        <f>N127</f>
        <v>11.4</v>
      </c>
      <c r="O129" s="55"/>
      <c r="P129" s="3">
        <f>P127</f>
        <v>48.3</v>
      </c>
      <c r="Q129" s="3">
        <f>Q127</f>
        <v>35</v>
      </c>
    </row>
    <row r="130" spans="1:17" ht="14" x14ac:dyDescent="0.15">
      <c r="A130" s="72" t="s">
        <v>27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</row>
    <row r="131" spans="1:17" ht="12" customHeight="1" x14ac:dyDescent="0.15">
      <c r="A131" s="22">
        <v>2021</v>
      </c>
      <c r="B131" s="22">
        <v>27</v>
      </c>
      <c r="C131" s="34" t="s">
        <v>63</v>
      </c>
      <c r="D131" s="35"/>
      <c r="E131" s="35"/>
      <c r="F131" s="22">
        <v>40</v>
      </c>
      <c r="G131" s="44">
        <v>0.64</v>
      </c>
      <c r="H131" s="45"/>
      <c r="I131" s="92"/>
      <c r="J131" s="44">
        <v>4.04</v>
      </c>
      <c r="K131" s="49"/>
      <c r="L131" s="49"/>
      <c r="M131" s="45"/>
      <c r="N131" s="44">
        <v>3.4</v>
      </c>
      <c r="O131" s="45"/>
      <c r="P131" s="51">
        <v>52</v>
      </c>
      <c r="Q131" s="51">
        <v>2.2000000000000002</v>
      </c>
    </row>
    <row r="132" spans="1:17" ht="10.5" customHeight="1" x14ac:dyDescent="0.15">
      <c r="A132" s="23"/>
      <c r="B132" s="23"/>
      <c r="C132" s="38" t="s">
        <v>64</v>
      </c>
      <c r="D132" s="32"/>
      <c r="E132" s="32"/>
      <c r="F132" s="23"/>
      <c r="G132" s="46"/>
      <c r="H132" s="47"/>
      <c r="I132" s="48"/>
      <c r="J132" s="46"/>
      <c r="K132" s="50"/>
      <c r="L132" s="50"/>
      <c r="M132" s="47"/>
      <c r="N132" s="46"/>
      <c r="O132" s="47"/>
      <c r="P132" s="52"/>
      <c r="Q132" s="52"/>
    </row>
    <row r="133" spans="1:17" ht="12" customHeight="1" x14ac:dyDescent="0.15">
      <c r="A133" s="33" t="s">
        <v>14</v>
      </c>
      <c r="B133" s="33">
        <v>149</v>
      </c>
      <c r="C133" s="34" t="s">
        <v>61</v>
      </c>
      <c r="D133" s="35"/>
      <c r="E133" s="35"/>
      <c r="F133" s="33">
        <v>150</v>
      </c>
      <c r="G133" s="31">
        <v>1.35</v>
      </c>
      <c r="H133" s="31"/>
      <c r="I133" s="36"/>
      <c r="J133" s="31">
        <v>2.5499999999999998</v>
      </c>
      <c r="K133" s="31"/>
      <c r="L133" s="31"/>
      <c r="M133" s="31"/>
      <c r="N133" s="31">
        <v>9.08</v>
      </c>
      <c r="O133" s="31"/>
      <c r="P133" s="31">
        <v>64.8</v>
      </c>
      <c r="Q133" s="31">
        <v>5.18</v>
      </c>
    </row>
    <row r="134" spans="1:17" ht="18" customHeight="1" x14ac:dyDescent="0.15">
      <c r="A134" s="33"/>
      <c r="B134" s="33"/>
      <c r="C134" s="37" t="s">
        <v>62</v>
      </c>
      <c r="D134" s="37"/>
      <c r="E134" s="37"/>
      <c r="F134" s="33"/>
      <c r="G134" s="31"/>
      <c r="H134" s="31"/>
      <c r="I134" s="36"/>
      <c r="J134" s="31"/>
      <c r="K134" s="31"/>
      <c r="L134" s="31"/>
      <c r="M134" s="31"/>
      <c r="N134" s="31"/>
      <c r="O134" s="31"/>
      <c r="P134" s="31"/>
      <c r="Q134" s="31"/>
    </row>
    <row r="135" spans="1:17" ht="12" customHeight="1" x14ac:dyDescent="0.15">
      <c r="A135" s="88">
        <v>2013</v>
      </c>
      <c r="B135" s="88">
        <v>417</v>
      </c>
      <c r="C135" s="87" t="s">
        <v>68</v>
      </c>
      <c r="D135" s="87"/>
      <c r="E135" s="87"/>
      <c r="F135" s="88">
        <v>60</v>
      </c>
      <c r="G135" s="89">
        <v>9.0299999999999994</v>
      </c>
      <c r="H135" s="89"/>
      <c r="I135" s="90"/>
      <c r="J135" s="89">
        <v>6.45</v>
      </c>
      <c r="K135" s="89"/>
      <c r="L135" s="89"/>
      <c r="M135" s="89"/>
      <c r="N135" s="89">
        <v>5.6</v>
      </c>
      <c r="O135" s="89"/>
      <c r="P135" s="89">
        <v>114</v>
      </c>
      <c r="Q135" s="89">
        <v>0.52</v>
      </c>
    </row>
    <row r="136" spans="1:17" ht="10.5" customHeight="1" x14ac:dyDescent="0.15">
      <c r="A136" s="88"/>
      <c r="B136" s="88"/>
      <c r="C136" s="91" t="s">
        <v>67</v>
      </c>
      <c r="D136" s="91"/>
      <c r="E136" s="91"/>
      <c r="F136" s="88"/>
      <c r="G136" s="89"/>
      <c r="H136" s="89"/>
      <c r="I136" s="90"/>
      <c r="J136" s="89"/>
      <c r="K136" s="89"/>
      <c r="L136" s="89"/>
      <c r="M136" s="89"/>
      <c r="N136" s="89"/>
      <c r="O136" s="89"/>
      <c r="P136" s="89"/>
      <c r="Q136" s="89"/>
    </row>
    <row r="137" spans="1:17" ht="12" customHeight="1" x14ac:dyDescent="0.15">
      <c r="A137" s="33">
        <v>2013</v>
      </c>
      <c r="B137" s="33">
        <v>243</v>
      </c>
      <c r="C137" s="34" t="s">
        <v>65</v>
      </c>
      <c r="D137" s="35"/>
      <c r="E137" s="35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3"/>
      <c r="B138" s="33"/>
      <c r="C138" s="38" t="s">
        <v>66</v>
      </c>
      <c r="D138" s="32"/>
      <c r="E138" s="32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3" t="s">
        <v>14</v>
      </c>
      <c r="B139" s="33" t="s">
        <v>29</v>
      </c>
      <c r="C139" s="35" t="s">
        <v>30</v>
      </c>
      <c r="D139" s="35"/>
      <c r="E139" s="35"/>
      <c r="F139" s="33">
        <v>20</v>
      </c>
      <c r="G139" s="31">
        <v>1.5</v>
      </c>
      <c r="H139" s="31"/>
      <c r="I139" s="36"/>
      <c r="J139" s="31">
        <v>0.16</v>
      </c>
      <c r="K139" s="31"/>
      <c r="L139" s="31"/>
      <c r="M139" s="31"/>
      <c r="N139" s="31">
        <v>9.83</v>
      </c>
      <c r="O139" s="31"/>
      <c r="P139" s="31">
        <v>46.6</v>
      </c>
      <c r="Q139" s="31" t="s">
        <v>18</v>
      </c>
    </row>
    <row r="140" spans="1:17" x14ac:dyDescent="0.15">
      <c r="A140" s="33"/>
      <c r="B140" s="33"/>
      <c r="C140" s="32" t="s">
        <v>47</v>
      </c>
      <c r="D140" s="32"/>
      <c r="E140" s="32"/>
      <c r="F140" s="33"/>
      <c r="G140" s="31"/>
      <c r="H140" s="31"/>
      <c r="I140" s="36"/>
      <c r="J140" s="31"/>
      <c r="K140" s="31"/>
      <c r="L140" s="31"/>
      <c r="M140" s="31"/>
      <c r="N140" s="31"/>
      <c r="O140" s="31"/>
      <c r="P140" s="31"/>
      <c r="Q140" s="31"/>
    </row>
    <row r="141" spans="1:17" ht="12" x14ac:dyDescent="0.15">
      <c r="A141" s="33" t="s">
        <v>14</v>
      </c>
      <c r="B141" s="33" t="s">
        <v>31</v>
      </c>
      <c r="C141" s="35" t="s">
        <v>32</v>
      </c>
      <c r="D141" s="35"/>
      <c r="E141" s="35"/>
      <c r="F141" s="33">
        <v>10</v>
      </c>
      <c r="G141" s="31">
        <v>0.66</v>
      </c>
      <c r="H141" s="31"/>
      <c r="I141" s="36"/>
      <c r="J141" s="31">
        <v>0.1</v>
      </c>
      <c r="K141" s="31"/>
      <c r="L141" s="31"/>
      <c r="M141" s="31"/>
      <c r="N141" s="31">
        <v>3.3</v>
      </c>
      <c r="O141" s="31"/>
      <c r="P141" s="31">
        <v>17.100000000000001</v>
      </c>
      <c r="Q141" s="31" t="s">
        <v>18</v>
      </c>
    </row>
    <row r="142" spans="1:17" x14ac:dyDescent="0.15">
      <c r="A142" s="33"/>
      <c r="B142" s="33"/>
      <c r="C142" s="32" t="s">
        <v>34</v>
      </c>
      <c r="D142" s="32"/>
      <c r="E142" s="32"/>
      <c r="F142" s="33"/>
      <c r="G142" s="31"/>
      <c r="H142" s="31"/>
      <c r="I142" s="36"/>
      <c r="J142" s="31"/>
      <c r="K142" s="31"/>
      <c r="L142" s="31"/>
      <c r="M142" s="31"/>
      <c r="N142" s="31"/>
      <c r="O142" s="31"/>
      <c r="P142" s="31"/>
      <c r="Q142" s="31"/>
    </row>
    <row r="143" spans="1:17" ht="12" customHeight="1" x14ac:dyDescent="0.15">
      <c r="A143" s="33">
        <v>2013</v>
      </c>
      <c r="B143" s="33">
        <v>527</v>
      </c>
      <c r="C143" s="35" t="s">
        <v>48</v>
      </c>
      <c r="D143" s="35"/>
      <c r="E143" s="35"/>
      <c r="F143" s="33" t="s">
        <v>42</v>
      </c>
      <c r="G143" s="31">
        <v>0.38</v>
      </c>
      <c r="H143" s="31"/>
      <c r="I143" s="36"/>
      <c r="J143" s="31">
        <v>0</v>
      </c>
      <c r="K143" s="31"/>
      <c r="L143" s="31"/>
      <c r="M143" s="31"/>
      <c r="N143" s="31">
        <v>20.3</v>
      </c>
      <c r="O143" s="31"/>
      <c r="P143" s="31">
        <v>82.5</v>
      </c>
      <c r="Q143" s="31">
        <v>0.4</v>
      </c>
    </row>
    <row r="144" spans="1:17" ht="10.5" customHeight="1" x14ac:dyDescent="0.15">
      <c r="A144" s="33"/>
      <c r="B144" s="33"/>
      <c r="C144" s="32" t="s">
        <v>49</v>
      </c>
      <c r="D144" s="32"/>
      <c r="E144" s="32"/>
      <c r="F144" s="33"/>
      <c r="G144" s="31"/>
      <c r="H144" s="31"/>
      <c r="I144" s="36"/>
      <c r="J144" s="31"/>
      <c r="K144" s="31"/>
      <c r="L144" s="31"/>
      <c r="M144" s="31"/>
      <c r="N144" s="31"/>
      <c r="O144" s="31"/>
      <c r="P144" s="31"/>
      <c r="Q144" s="31"/>
    </row>
    <row r="145" spans="1:17" ht="13" x14ac:dyDescent="0.15">
      <c r="A145" s="54" t="s">
        <v>24</v>
      </c>
      <c r="B145" s="54"/>
      <c r="C145" s="54"/>
      <c r="D145" s="54"/>
      <c r="E145" s="54"/>
      <c r="F145" s="2">
        <f>F143+F141+F139+F137+F135+F133+F131</f>
        <v>530</v>
      </c>
      <c r="G145" s="55">
        <f>G143+G141+G139+G137+G135+G133+G131</f>
        <v>22.36</v>
      </c>
      <c r="H145" s="55"/>
      <c r="I145" s="55">
        <f>J143+J141+J139+J137+J135+J133+J131</f>
        <v>18.54</v>
      </c>
      <c r="J145" s="55"/>
      <c r="K145" s="55"/>
      <c r="L145" s="55"/>
      <c r="M145" s="9"/>
      <c r="N145" s="55">
        <f>N143+N141+N139+N137+N135+N133+N131</f>
        <v>76.260000000000005</v>
      </c>
      <c r="O145" s="55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72" t="s">
        <v>35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</row>
    <row r="147" spans="1:17" ht="12" customHeight="1" x14ac:dyDescent="0.15">
      <c r="A147" s="33">
        <v>2013</v>
      </c>
      <c r="B147" s="33">
        <v>534</v>
      </c>
      <c r="C147" s="35" t="s">
        <v>60</v>
      </c>
      <c r="D147" s="35"/>
      <c r="E147" s="35"/>
      <c r="F147" s="41">
        <v>190</v>
      </c>
      <c r="G147" s="42">
        <v>5.5</v>
      </c>
      <c r="H147" s="42"/>
      <c r="I147" s="43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33"/>
      <c r="B148" s="33"/>
      <c r="C148" s="32"/>
      <c r="D148" s="32"/>
      <c r="E148" s="32"/>
      <c r="F148" s="41"/>
      <c r="G148" s="42"/>
      <c r="H148" s="42"/>
      <c r="I148" s="43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88">
        <v>2013</v>
      </c>
      <c r="B149" s="88">
        <v>572</v>
      </c>
      <c r="C149" s="87" t="s">
        <v>69</v>
      </c>
      <c r="D149" s="87"/>
      <c r="E149" s="87"/>
      <c r="F149" s="88">
        <v>50</v>
      </c>
      <c r="G149" s="89">
        <v>2.6</v>
      </c>
      <c r="H149" s="89"/>
      <c r="I149" s="90"/>
      <c r="J149" s="89">
        <v>7.7</v>
      </c>
      <c r="K149" s="89"/>
      <c r="L149" s="89"/>
      <c r="M149" s="89"/>
      <c r="N149" s="89">
        <v>26.2</v>
      </c>
      <c r="O149" s="89"/>
      <c r="P149" s="89">
        <v>184</v>
      </c>
      <c r="Q149" s="89">
        <v>2.2999999999999998</v>
      </c>
    </row>
    <row r="150" spans="1:17" ht="10.5" customHeight="1" x14ac:dyDescent="0.15">
      <c r="A150" s="88"/>
      <c r="B150" s="88"/>
      <c r="C150" s="91" t="s">
        <v>70</v>
      </c>
      <c r="D150" s="91"/>
      <c r="E150" s="91"/>
      <c r="F150" s="88"/>
      <c r="G150" s="89"/>
      <c r="H150" s="89"/>
      <c r="I150" s="90"/>
      <c r="J150" s="89"/>
      <c r="K150" s="89"/>
      <c r="L150" s="89"/>
      <c r="M150" s="89"/>
      <c r="N150" s="89"/>
      <c r="O150" s="89"/>
      <c r="P150" s="89"/>
      <c r="Q150" s="89"/>
    </row>
    <row r="151" spans="1:17" ht="13" x14ac:dyDescent="0.15">
      <c r="A151" s="54" t="s">
        <v>24</v>
      </c>
      <c r="B151" s="54"/>
      <c r="C151" s="54"/>
      <c r="D151" s="54"/>
      <c r="E151" s="54"/>
      <c r="F151" s="2">
        <f>F149+F147</f>
        <v>240</v>
      </c>
      <c r="G151" s="55">
        <f>G149+G147</f>
        <v>8.1</v>
      </c>
      <c r="H151" s="55"/>
      <c r="I151" s="55">
        <f>J149+J147</f>
        <v>12.5</v>
      </c>
      <c r="J151" s="55"/>
      <c r="K151" s="55"/>
      <c r="L151" s="55"/>
      <c r="M151" s="9"/>
      <c r="N151" s="55">
        <f>N149+N147</f>
        <v>35.299999999999997</v>
      </c>
      <c r="O151" s="55"/>
      <c r="P151" s="10">
        <f>P149+P147</f>
        <v>285</v>
      </c>
      <c r="Q151" s="10">
        <f>Q149+Q147</f>
        <v>4.8</v>
      </c>
    </row>
    <row r="152" spans="1:17" ht="14" x14ac:dyDescent="0.15">
      <c r="A152" s="72" t="s">
        <v>37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17" ht="12" customHeight="1" x14ac:dyDescent="0.15">
      <c r="A153" s="33" t="s">
        <v>14</v>
      </c>
      <c r="B153" s="33">
        <v>274</v>
      </c>
      <c r="C153" s="35" t="s">
        <v>56</v>
      </c>
      <c r="D153" s="35"/>
      <c r="E153" s="35"/>
      <c r="F153" s="33">
        <v>200</v>
      </c>
      <c r="G153" s="31">
        <v>5.54</v>
      </c>
      <c r="H153" s="31"/>
      <c r="I153" s="36"/>
      <c r="J153" s="31">
        <v>8.6199999999999992</v>
      </c>
      <c r="K153" s="31"/>
      <c r="L153" s="31"/>
      <c r="M153" s="31"/>
      <c r="N153" s="31">
        <v>32.4</v>
      </c>
      <c r="O153" s="31"/>
      <c r="P153" s="31">
        <v>229</v>
      </c>
      <c r="Q153" s="31">
        <v>1.54</v>
      </c>
    </row>
    <row r="154" spans="1:17" ht="10.5" customHeight="1" x14ac:dyDescent="0.15">
      <c r="A154" s="33"/>
      <c r="B154" s="33"/>
      <c r="C154" s="21" t="s">
        <v>57</v>
      </c>
      <c r="D154" s="21"/>
      <c r="E154" s="21"/>
      <c r="F154" s="33"/>
      <c r="G154" s="31"/>
      <c r="H154" s="31"/>
      <c r="I154" s="36"/>
      <c r="J154" s="31"/>
      <c r="K154" s="31"/>
      <c r="L154" s="31"/>
      <c r="M154" s="31"/>
      <c r="N154" s="31"/>
      <c r="O154" s="31"/>
      <c r="P154" s="31"/>
      <c r="Q154" s="31"/>
    </row>
    <row r="155" spans="1:17" ht="12" x14ac:dyDescent="0.15">
      <c r="A155" s="33" t="s">
        <v>14</v>
      </c>
      <c r="B155" s="33" t="s">
        <v>16</v>
      </c>
      <c r="C155" s="35" t="s">
        <v>17</v>
      </c>
      <c r="D155" s="35"/>
      <c r="E155" s="35"/>
      <c r="F155" s="33">
        <v>20</v>
      </c>
      <c r="G155" s="31">
        <v>1.5</v>
      </c>
      <c r="H155" s="31"/>
      <c r="I155" s="36"/>
      <c r="J155" s="31">
        <v>0.5</v>
      </c>
      <c r="K155" s="31"/>
      <c r="L155" s="31"/>
      <c r="M155" s="31"/>
      <c r="N155" s="31">
        <v>10.3</v>
      </c>
      <c r="O155" s="31"/>
      <c r="P155" s="31">
        <v>52</v>
      </c>
      <c r="Q155" s="31" t="s">
        <v>18</v>
      </c>
    </row>
    <row r="156" spans="1:17" x14ac:dyDescent="0.15">
      <c r="A156" s="33"/>
      <c r="B156" s="33"/>
      <c r="C156" s="32" t="s">
        <v>19</v>
      </c>
      <c r="D156" s="32"/>
      <c r="E156" s="32"/>
      <c r="F156" s="33"/>
      <c r="G156" s="31"/>
      <c r="H156" s="31"/>
      <c r="I156" s="36"/>
      <c r="J156" s="31"/>
      <c r="K156" s="31"/>
      <c r="L156" s="31"/>
      <c r="M156" s="31"/>
      <c r="N156" s="31"/>
      <c r="O156" s="31"/>
      <c r="P156" s="31"/>
      <c r="Q156" s="31"/>
    </row>
    <row r="157" spans="1:17" ht="12" customHeight="1" x14ac:dyDescent="0.15">
      <c r="A157" s="33">
        <v>2013</v>
      </c>
      <c r="B157" s="33" t="s">
        <v>38</v>
      </c>
      <c r="C157" s="35" t="s">
        <v>39</v>
      </c>
      <c r="D157" s="35"/>
      <c r="E157" s="35"/>
      <c r="F157" s="33">
        <v>180</v>
      </c>
      <c r="G157" s="31">
        <v>0.09</v>
      </c>
      <c r="H157" s="31"/>
      <c r="I157" s="36"/>
      <c r="J157" s="31">
        <v>0</v>
      </c>
      <c r="K157" s="31"/>
      <c r="L157" s="31"/>
      <c r="M157" s="31"/>
      <c r="N157" s="31">
        <v>13.5</v>
      </c>
      <c r="O157" s="31"/>
      <c r="P157" s="31">
        <v>54</v>
      </c>
      <c r="Q157" s="31" t="s">
        <v>18</v>
      </c>
    </row>
    <row r="158" spans="1:17" ht="10.5" customHeight="1" x14ac:dyDescent="0.15">
      <c r="A158" s="33"/>
      <c r="B158" s="33"/>
      <c r="C158" s="32" t="s">
        <v>40</v>
      </c>
      <c r="D158" s="32"/>
      <c r="E158" s="32"/>
      <c r="F158" s="33"/>
      <c r="G158" s="31"/>
      <c r="H158" s="31"/>
      <c r="I158" s="36"/>
      <c r="J158" s="31"/>
      <c r="K158" s="31"/>
      <c r="L158" s="31"/>
      <c r="M158" s="31"/>
      <c r="N158" s="31"/>
      <c r="O158" s="31"/>
      <c r="P158" s="31"/>
      <c r="Q158" s="31"/>
    </row>
    <row r="159" spans="1:17" ht="13" x14ac:dyDescent="0.15">
      <c r="A159" s="54" t="s">
        <v>24</v>
      </c>
      <c r="B159" s="54"/>
      <c r="C159" s="54"/>
      <c r="D159" s="54"/>
      <c r="E159" s="54"/>
      <c r="F159" s="2">
        <f>'[1]23.06'!F182+F155+F153</f>
        <v>400</v>
      </c>
      <c r="G159" s="55">
        <f>'[1]23.06'!G182+G155+G153</f>
        <v>7.13</v>
      </c>
      <c r="H159" s="55"/>
      <c r="I159" s="55">
        <f>'[1]23.06'!J182+J155+J153</f>
        <v>9.1199999999999992</v>
      </c>
      <c r="J159" s="55"/>
      <c r="K159" s="55"/>
      <c r="L159" s="55"/>
      <c r="M159" s="9"/>
      <c r="N159" s="55">
        <f>'[1]23.06'!N182+N155+N153</f>
        <v>56.2</v>
      </c>
      <c r="O159" s="55"/>
      <c r="P159" s="10">
        <f>'[1]23.06'!P182+P155+P153</f>
        <v>335</v>
      </c>
      <c r="Q159" s="10">
        <f>'[1]23.06'!Q182+Q155+Q153</f>
        <v>1.54</v>
      </c>
    </row>
    <row r="160" spans="1:17" ht="13" x14ac:dyDescent="0.15">
      <c r="A160" s="84" t="s">
        <v>50</v>
      </c>
      <c r="B160" s="85"/>
      <c r="C160" s="85"/>
      <c r="D160" s="85"/>
      <c r="E160" s="86"/>
      <c r="F160" s="4">
        <f>F159+F151+F145+F129+F125</f>
        <v>1623</v>
      </c>
      <c r="G160" s="55">
        <f>G159+G151+G145+G129+G125</f>
        <v>45.040000000000006</v>
      </c>
      <c r="H160" s="55"/>
      <c r="I160" s="55">
        <f>I159+I151+I145+I129+I125</f>
        <v>48.489999999999995</v>
      </c>
      <c r="J160" s="55"/>
      <c r="K160" s="55"/>
      <c r="L160" s="55"/>
      <c r="M160" s="9"/>
      <c r="N160" s="55">
        <f>N159+N151+N145+N129+N125</f>
        <v>219.43</v>
      </c>
      <c r="O160" s="55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6" t="s">
        <v>2</v>
      </c>
      <c r="F162" s="66"/>
      <c r="G162" s="66"/>
    </row>
    <row r="163" spans="1:17" ht="16" x14ac:dyDescent="0.15">
      <c r="D163" s="56">
        <v>45835</v>
      </c>
      <c r="E163" s="56"/>
      <c r="F163" s="56"/>
      <c r="G163" s="56"/>
      <c r="H163" s="56"/>
      <c r="I163" s="56"/>
      <c r="J163" s="56"/>
    </row>
    <row r="165" spans="1:17" ht="18" x14ac:dyDescent="0.15">
      <c r="B165" s="67" t="s">
        <v>53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7" spans="1:17" ht="12" x14ac:dyDescent="0.15">
      <c r="A167" s="71" t="s">
        <v>3</v>
      </c>
      <c r="B167" s="71" t="s">
        <v>4</v>
      </c>
      <c r="C167" s="71" t="s">
        <v>5</v>
      </c>
      <c r="D167" s="71"/>
      <c r="E167" s="71"/>
      <c r="F167" s="71" t="s">
        <v>6</v>
      </c>
      <c r="G167" s="71" t="s">
        <v>7</v>
      </c>
      <c r="H167" s="71"/>
      <c r="I167" s="71"/>
      <c r="J167" s="71"/>
      <c r="K167" s="71"/>
      <c r="L167" s="71"/>
      <c r="M167" s="71"/>
      <c r="N167" s="71"/>
      <c r="O167" s="71" t="s">
        <v>8</v>
      </c>
      <c r="P167" s="71"/>
      <c r="Q167" s="71" t="s">
        <v>9</v>
      </c>
    </row>
    <row r="168" spans="1:17" ht="12" x14ac:dyDescent="0.15">
      <c r="A168" s="71"/>
      <c r="B168" s="71"/>
      <c r="C168" s="71"/>
      <c r="D168" s="71"/>
      <c r="E168" s="71"/>
      <c r="F168" s="71"/>
      <c r="G168" s="71" t="s">
        <v>10</v>
      </c>
      <c r="H168" s="71"/>
      <c r="I168" s="71" t="s">
        <v>11</v>
      </c>
      <c r="J168" s="71"/>
      <c r="K168" s="71"/>
      <c r="L168" s="71"/>
      <c r="M168" s="71" t="s">
        <v>12</v>
      </c>
      <c r="N168" s="71"/>
      <c r="O168" s="71"/>
      <c r="P168" s="71"/>
      <c r="Q168" s="71"/>
    </row>
    <row r="169" spans="1:17" ht="14" x14ac:dyDescent="0.15">
      <c r="A169" s="72" t="s">
        <v>13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</row>
    <row r="170" spans="1:17" ht="12" customHeight="1" x14ac:dyDescent="0.15">
      <c r="A170" s="33" t="s">
        <v>14</v>
      </c>
      <c r="B170" s="33">
        <v>171</v>
      </c>
      <c r="C170" s="35" t="s">
        <v>54</v>
      </c>
      <c r="D170" s="35"/>
      <c r="E170" s="35"/>
      <c r="F170" s="33">
        <v>150</v>
      </c>
      <c r="G170" s="31">
        <v>4.28</v>
      </c>
      <c r="H170" s="31"/>
      <c r="I170" s="36"/>
      <c r="J170" s="31">
        <v>4</v>
      </c>
      <c r="K170" s="31"/>
      <c r="L170" s="31"/>
      <c r="M170" s="31"/>
      <c r="N170" s="31">
        <v>14.25</v>
      </c>
      <c r="O170" s="31"/>
      <c r="P170" s="31">
        <v>109.5</v>
      </c>
      <c r="Q170" s="31">
        <v>0.69</v>
      </c>
    </row>
    <row r="171" spans="1:17" ht="10.5" customHeight="1" x14ac:dyDescent="0.15">
      <c r="A171" s="33"/>
      <c r="B171" s="33"/>
      <c r="C171" s="21" t="s">
        <v>55</v>
      </c>
      <c r="D171" s="21"/>
      <c r="E171" s="21"/>
      <c r="F171" s="33"/>
      <c r="G171" s="31"/>
      <c r="H171" s="31"/>
      <c r="I171" s="36"/>
      <c r="J171" s="31"/>
      <c r="K171" s="31"/>
      <c r="L171" s="31"/>
      <c r="M171" s="31"/>
      <c r="N171" s="31"/>
      <c r="O171" s="31"/>
      <c r="P171" s="31"/>
      <c r="Q171" s="31"/>
    </row>
    <row r="172" spans="1:17" ht="12" customHeight="1" x14ac:dyDescent="0.15">
      <c r="A172" s="33" t="s">
        <v>14</v>
      </c>
      <c r="B172" s="33" t="s">
        <v>16</v>
      </c>
      <c r="C172" s="35" t="s">
        <v>17</v>
      </c>
      <c r="D172" s="35"/>
      <c r="E172" s="35"/>
      <c r="F172" s="33">
        <v>20</v>
      </c>
      <c r="G172" s="31">
        <v>1.5</v>
      </c>
      <c r="H172" s="31"/>
      <c r="I172" s="36"/>
      <c r="J172" s="31">
        <v>0.5</v>
      </c>
      <c r="K172" s="31"/>
      <c r="L172" s="31"/>
      <c r="M172" s="31"/>
      <c r="N172" s="31">
        <v>10.3</v>
      </c>
      <c r="O172" s="31"/>
      <c r="P172" s="31">
        <v>52</v>
      </c>
      <c r="Q172" s="31" t="s">
        <v>18</v>
      </c>
    </row>
    <row r="173" spans="1:17" ht="10.5" customHeight="1" x14ac:dyDescent="0.15">
      <c r="A173" s="33"/>
      <c r="B173" s="33"/>
      <c r="C173" s="32" t="s">
        <v>19</v>
      </c>
      <c r="D173" s="32"/>
      <c r="E173" s="32"/>
      <c r="F173" s="33"/>
      <c r="G173" s="31"/>
      <c r="H173" s="31"/>
      <c r="I173" s="36"/>
      <c r="J173" s="31"/>
      <c r="K173" s="31"/>
      <c r="L173" s="31"/>
      <c r="M173" s="31"/>
      <c r="N173" s="31"/>
      <c r="O173" s="31"/>
      <c r="P173" s="31"/>
      <c r="Q173" s="31"/>
    </row>
    <row r="174" spans="1:17" ht="12" customHeight="1" x14ac:dyDescent="0.15">
      <c r="A174" s="33" t="s">
        <v>14</v>
      </c>
      <c r="B174" s="33" t="s">
        <v>20</v>
      </c>
      <c r="C174" s="35" t="s">
        <v>21</v>
      </c>
      <c r="D174" s="35"/>
      <c r="E174" s="35"/>
      <c r="F174" s="33">
        <v>3</v>
      </c>
      <c r="G174" s="31">
        <v>0.02</v>
      </c>
      <c r="H174" s="31"/>
      <c r="I174" s="36"/>
      <c r="J174" s="31">
        <v>2.48</v>
      </c>
      <c r="K174" s="31"/>
      <c r="L174" s="31"/>
      <c r="M174" s="31"/>
      <c r="N174" s="31">
        <v>0.02</v>
      </c>
      <c r="O174" s="31"/>
      <c r="P174" s="31">
        <v>22.4</v>
      </c>
      <c r="Q174" s="31" t="s">
        <v>18</v>
      </c>
    </row>
    <row r="175" spans="1:17" ht="10.5" customHeight="1" x14ac:dyDescent="0.15">
      <c r="A175" s="33"/>
      <c r="B175" s="33"/>
      <c r="C175" s="32" t="s">
        <v>23</v>
      </c>
      <c r="D175" s="32"/>
      <c r="E175" s="32"/>
      <c r="F175" s="33"/>
      <c r="G175" s="31"/>
      <c r="H175" s="31"/>
      <c r="I175" s="36"/>
      <c r="J175" s="31"/>
      <c r="K175" s="31"/>
      <c r="L175" s="31"/>
      <c r="M175" s="31"/>
      <c r="N175" s="31"/>
      <c r="O175" s="31"/>
      <c r="P175" s="31"/>
      <c r="Q175" s="31"/>
    </row>
    <row r="176" spans="1:17" ht="12" customHeight="1" x14ac:dyDescent="0.15">
      <c r="A176" s="33">
        <v>2013</v>
      </c>
      <c r="B176" s="33">
        <v>507</v>
      </c>
      <c r="C176" s="34" t="s">
        <v>36</v>
      </c>
      <c r="D176" s="35"/>
      <c r="E176" s="35"/>
      <c r="F176" s="41">
        <v>180</v>
      </c>
      <c r="G176" s="42">
        <v>1.3</v>
      </c>
      <c r="H176" s="42"/>
      <c r="I176" s="43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33"/>
      <c r="B177" s="33"/>
      <c r="C177" s="38" t="s">
        <v>45</v>
      </c>
      <c r="D177" s="32"/>
      <c r="E177" s="32"/>
      <c r="F177" s="41"/>
      <c r="G177" s="42"/>
      <c r="H177" s="42"/>
      <c r="I177" s="43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4" t="s">
        <v>24</v>
      </c>
      <c r="B178" s="54"/>
      <c r="C178" s="54"/>
      <c r="D178" s="54"/>
      <c r="E178" s="54"/>
      <c r="F178" s="2">
        <f>F176+F174+F172+F170</f>
        <v>353</v>
      </c>
      <c r="G178" s="55">
        <f>G176+G174+G172+G170</f>
        <v>7.1000000000000005</v>
      </c>
      <c r="H178" s="55"/>
      <c r="I178" s="55">
        <f>J176+J174+J172+J170</f>
        <v>8.18</v>
      </c>
      <c r="J178" s="55"/>
      <c r="K178" s="55"/>
      <c r="L178" s="55"/>
      <c r="M178" s="9"/>
      <c r="N178" s="82">
        <f>N176+N174+N172+N170</f>
        <v>40.269999999999996</v>
      </c>
      <c r="O178" s="83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2" t="s">
        <v>26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</row>
    <row r="180" spans="1:17" ht="12" customHeight="1" x14ac:dyDescent="0.15">
      <c r="A180" s="33" t="s">
        <v>14</v>
      </c>
      <c r="B180" s="33">
        <v>538</v>
      </c>
      <c r="C180" s="34" t="s">
        <v>58</v>
      </c>
      <c r="D180" s="35"/>
      <c r="E180" s="35"/>
      <c r="F180" s="33">
        <v>100</v>
      </c>
      <c r="G180" s="31">
        <v>0.35</v>
      </c>
      <c r="H180" s="31"/>
      <c r="I180" s="36"/>
      <c r="J180" s="31">
        <v>0.15</v>
      </c>
      <c r="K180" s="31"/>
      <c r="L180" s="31"/>
      <c r="M180" s="31"/>
      <c r="N180" s="31">
        <v>11.4</v>
      </c>
      <c r="O180" s="31"/>
      <c r="P180" s="93">
        <v>48.3</v>
      </c>
      <c r="Q180" s="93">
        <v>35</v>
      </c>
    </row>
    <row r="181" spans="1:17" ht="10.5" customHeight="1" x14ac:dyDescent="0.15">
      <c r="A181" s="33"/>
      <c r="B181" s="33"/>
      <c r="C181" s="32" t="s">
        <v>59</v>
      </c>
      <c r="D181" s="32"/>
      <c r="E181" s="32"/>
      <c r="F181" s="33"/>
      <c r="G181" s="31"/>
      <c r="H181" s="31"/>
      <c r="I181" s="36"/>
      <c r="J181" s="31"/>
      <c r="K181" s="31"/>
      <c r="L181" s="31"/>
      <c r="M181" s="31"/>
      <c r="N181" s="31"/>
      <c r="O181" s="31"/>
      <c r="P181" s="93"/>
      <c r="Q181" s="93"/>
    </row>
    <row r="182" spans="1:17" ht="13" x14ac:dyDescent="0.15">
      <c r="A182" s="54" t="s">
        <v>24</v>
      </c>
      <c r="B182" s="54"/>
      <c r="C182" s="54"/>
      <c r="D182" s="54"/>
      <c r="E182" s="54"/>
      <c r="F182" s="2">
        <f>F180</f>
        <v>100</v>
      </c>
      <c r="G182" s="55">
        <f>G180</f>
        <v>0.35</v>
      </c>
      <c r="H182" s="55"/>
      <c r="I182" s="55">
        <f>J180</f>
        <v>0.15</v>
      </c>
      <c r="J182" s="55"/>
      <c r="K182" s="55"/>
      <c r="L182" s="55"/>
      <c r="M182" s="9"/>
      <c r="N182" s="55">
        <f>N180</f>
        <v>11.4</v>
      </c>
      <c r="O182" s="55"/>
      <c r="P182" s="3">
        <f>P180</f>
        <v>48.3</v>
      </c>
      <c r="Q182" s="3">
        <f>Q180</f>
        <v>35</v>
      </c>
    </row>
    <row r="183" spans="1:17" ht="14" x14ac:dyDescent="0.15">
      <c r="A183" s="72" t="s">
        <v>27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ht="12" customHeight="1" x14ac:dyDescent="0.15">
      <c r="A184" s="22">
        <v>2021</v>
      </c>
      <c r="B184" s="22">
        <v>27</v>
      </c>
      <c r="C184" s="34" t="s">
        <v>63</v>
      </c>
      <c r="D184" s="35"/>
      <c r="E184" s="35"/>
      <c r="F184" s="22">
        <v>40</v>
      </c>
      <c r="G184" s="44">
        <v>0.64</v>
      </c>
      <c r="H184" s="45"/>
      <c r="I184" s="92"/>
      <c r="J184" s="44">
        <v>4.04</v>
      </c>
      <c r="K184" s="49"/>
      <c r="L184" s="49"/>
      <c r="M184" s="45"/>
      <c r="N184" s="44">
        <v>3.4</v>
      </c>
      <c r="O184" s="45"/>
      <c r="P184" s="51">
        <v>52</v>
      </c>
      <c r="Q184" s="51">
        <v>2.2000000000000002</v>
      </c>
    </row>
    <row r="185" spans="1:17" ht="10.5" customHeight="1" x14ac:dyDescent="0.15">
      <c r="A185" s="23"/>
      <c r="B185" s="23"/>
      <c r="C185" s="38" t="s">
        <v>64</v>
      </c>
      <c r="D185" s="32"/>
      <c r="E185" s="32"/>
      <c r="F185" s="23"/>
      <c r="G185" s="46"/>
      <c r="H185" s="47"/>
      <c r="I185" s="48"/>
      <c r="J185" s="46"/>
      <c r="K185" s="50"/>
      <c r="L185" s="50"/>
      <c r="M185" s="47"/>
      <c r="N185" s="46"/>
      <c r="O185" s="47"/>
      <c r="P185" s="52"/>
      <c r="Q185" s="52"/>
    </row>
    <row r="186" spans="1:17" ht="12" customHeight="1" x14ac:dyDescent="0.15">
      <c r="A186" s="33" t="s">
        <v>14</v>
      </c>
      <c r="B186" s="33">
        <v>149</v>
      </c>
      <c r="C186" s="34" t="s">
        <v>61</v>
      </c>
      <c r="D186" s="35"/>
      <c r="E186" s="35"/>
      <c r="F186" s="33">
        <v>150</v>
      </c>
      <c r="G186" s="31">
        <v>1.35</v>
      </c>
      <c r="H186" s="31"/>
      <c r="I186" s="36"/>
      <c r="J186" s="31">
        <v>2.5499999999999998</v>
      </c>
      <c r="K186" s="31"/>
      <c r="L186" s="31"/>
      <c r="M186" s="31"/>
      <c r="N186" s="31">
        <v>9.08</v>
      </c>
      <c r="O186" s="31"/>
      <c r="P186" s="31">
        <v>64.8</v>
      </c>
      <c r="Q186" s="31">
        <v>5.18</v>
      </c>
    </row>
    <row r="187" spans="1:17" ht="10.5" customHeight="1" x14ac:dyDescent="0.15">
      <c r="A187" s="33"/>
      <c r="B187" s="33"/>
      <c r="C187" s="37" t="s">
        <v>62</v>
      </c>
      <c r="D187" s="37"/>
      <c r="E187" s="37"/>
      <c r="F187" s="33"/>
      <c r="G187" s="31"/>
      <c r="H187" s="31"/>
      <c r="I187" s="36"/>
      <c r="J187" s="31"/>
      <c r="K187" s="31"/>
      <c r="L187" s="31"/>
      <c r="M187" s="31"/>
      <c r="N187" s="31"/>
      <c r="O187" s="31"/>
      <c r="P187" s="31"/>
      <c r="Q187" s="31"/>
    </row>
    <row r="188" spans="1:17" ht="10.5" customHeight="1" x14ac:dyDescent="0.15">
      <c r="A188" s="88">
        <v>2013</v>
      </c>
      <c r="B188" s="88">
        <v>417</v>
      </c>
      <c r="C188" s="87" t="s">
        <v>68</v>
      </c>
      <c r="D188" s="87"/>
      <c r="E188" s="87"/>
      <c r="F188" s="88">
        <v>60</v>
      </c>
      <c r="G188" s="89">
        <v>9.0299999999999994</v>
      </c>
      <c r="H188" s="89"/>
      <c r="I188" s="90"/>
      <c r="J188" s="89">
        <v>6.45</v>
      </c>
      <c r="K188" s="89"/>
      <c r="L188" s="89"/>
      <c r="M188" s="89"/>
      <c r="N188" s="89">
        <v>5.6</v>
      </c>
      <c r="O188" s="89"/>
      <c r="P188" s="89">
        <v>114</v>
      </c>
      <c r="Q188" s="89">
        <v>0.52</v>
      </c>
    </row>
    <row r="189" spans="1:17" ht="10.5" customHeight="1" x14ac:dyDescent="0.15">
      <c r="A189" s="88"/>
      <c r="B189" s="88"/>
      <c r="C189" s="91" t="s">
        <v>67</v>
      </c>
      <c r="D189" s="91"/>
      <c r="E189" s="91"/>
      <c r="F189" s="88"/>
      <c r="G189" s="89"/>
      <c r="H189" s="89"/>
      <c r="I189" s="90"/>
      <c r="J189" s="89"/>
      <c r="K189" s="89"/>
      <c r="L189" s="89"/>
      <c r="M189" s="89"/>
      <c r="N189" s="89"/>
      <c r="O189" s="89"/>
      <c r="P189" s="89"/>
      <c r="Q189" s="89"/>
    </row>
    <row r="190" spans="1:17" ht="12" customHeight="1" x14ac:dyDescent="0.15">
      <c r="A190" s="33">
        <v>2013</v>
      </c>
      <c r="B190" s="33">
        <v>243</v>
      </c>
      <c r="C190" s="34" t="s">
        <v>65</v>
      </c>
      <c r="D190" s="35"/>
      <c r="E190" s="35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3"/>
      <c r="B191" s="33"/>
      <c r="C191" s="38" t="s">
        <v>66</v>
      </c>
      <c r="D191" s="32"/>
      <c r="E191" s="32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3" t="s">
        <v>14</v>
      </c>
      <c r="B192" s="33" t="s">
        <v>29</v>
      </c>
      <c r="C192" s="35" t="s">
        <v>30</v>
      </c>
      <c r="D192" s="35"/>
      <c r="E192" s="35"/>
      <c r="F192" s="33">
        <v>20</v>
      </c>
      <c r="G192" s="31">
        <v>1.5</v>
      </c>
      <c r="H192" s="31"/>
      <c r="I192" s="36"/>
      <c r="J192" s="31">
        <v>0.16</v>
      </c>
      <c r="K192" s="31"/>
      <c r="L192" s="31"/>
      <c r="M192" s="31"/>
      <c r="N192" s="31">
        <v>9.83</v>
      </c>
      <c r="O192" s="31"/>
      <c r="P192" s="31">
        <v>46.6</v>
      </c>
      <c r="Q192" s="31" t="s">
        <v>18</v>
      </c>
    </row>
    <row r="193" spans="1:17" ht="10.5" customHeight="1" x14ac:dyDescent="0.15">
      <c r="A193" s="33"/>
      <c r="B193" s="33"/>
      <c r="C193" s="32" t="s">
        <v>47</v>
      </c>
      <c r="D193" s="32"/>
      <c r="E193" s="32"/>
      <c r="F193" s="33"/>
      <c r="G193" s="31"/>
      <c r="H193" s="31"/>
      <c r="I193" s="36"/>
      <c r="J193" s="31"/>
      <c r="K193" s="31"/>
      <c r="L193" s="31"/>
      <c r="M193" s="31"/>
      <c r="N193" s="31"/>
      <c r="O193" s="31"/>
      <c r="P193" s="31"/>
      <c r="Q193" s="31"/>
    </row>
    <row r="194" spans="1:17" ht="12" customHeight="1" x14ac:dyDescent="0.15">
      <c r="A194" s="33" t="s">
        <v>14</v>
      </c>
      <c r="B194" s="33" t="s">
        <v>31</v>
      </c>
      <c r="C194" s="35" t="s">
        <v>32</v>
      </c>
      <c r="D194" s="35"/>
      <c r="E194" s="35"/>
      <c r="F194" s="33">
        <v>10</v>
      </c>
      <c r="G194" s="31">
        <v>0.66</v>
      </c>
      <c r="H194" s="31"/>
      <c r="I194" s="36"/>
      <c r="J194" s="31">
        <v>0.1</v>
      </c>
      <c r="K194" s="31"/>
      <c r="L194" s="31"/>
      <c r="M194" s="31"/>
      <c r="N194" s="31">
        <v>3.3</v>
      </c>
      <c r="O194" s="31"/>
      <c r="P194" s="31">
        <v>17.100000000000001</v>
      </c>
      <c r="Q194" s="31" t="s">
        <v>18</v>
      </c>
    </row>
    <row r="195" spans="1:17" ht="10.5" customHeight="1" x14ac:dyDescent="0.15">
      <c r="A195" s="33"/>
      <c r="B195" s="33"/>
      <c r="C195" s="32" t="s">
        <v>34</v>
      </c>
      <c r="D195" s="32"/>
      <c r="E195" s="32"/>
      <c r="F195" s="33"/>
      <c r="G195" s="31"/>
      <c r="H195" s="31"/>
      <c r="I195" s="36"/>
      <c r="J195" s="31"/>
      <c r="K195" s="31"/>
      <c r="L195" s="31"/>
      <c r="M195" s="31"/>
      <c r="N195" s="31"/>
      <c r="O195" s="31"/>
      <c r="P195" s="31"/>
      <c r="Q195" s="31"/>
    </row>
    <row r="196" spans="1:17" ht="12" customHeight="1" x14ac:dyDescent="0.15">
      <c r="A196" s="33">
        <v>2013</v>
      </c>
      <c r="B196" s="33">
        <v>527</v>
      </c>
      <c r="C196" s="35" t="s">
        <v>48</v>
      </c>
      <c r="D196" s="35"/>
      <c r="E196" s="35"/>
      <c r="F196" s="33" t="s">
        <v>42</v>
      </c>
      <c r="G196" s="31">
        <v>0.38</v>
      </c>
      <c r="H196" s="31"/>
      <c r="I196" s="36"/>
      <c r="J196" s="31">
        <v>0</v>
      </c>
      <c r="K196" s="31"/>
      <c r="L196" s="31"/>
      <c r="M196" s="31"/>
      <c r="N196" s="31">
        <v>20.3</v>
      </c>
      <c r="O196" s="31"/>
      <c r="P196" s="31">
        <v>82.5</v>
      </c>
      <c r="Q196" s="31">
        <v>0.4</v>
      </c>
    </row>
    <row r="197" spans="1:17" ht="10.5" customHeight="1" x14ac:dyDescent="0.15">
      <c r="A197" s="33"/>
      <c r="B197" s="33"/>
      <c r="C197" s="32" t="s">
        <v>49</v>
      </c>
      <c r="D197" s="32"/>
      <c r="E197" s="32"/>
      <c r="F197" s="33"/>
      <c r="G197" s="31"/>
      <c r="H197" s="31"/>
      <c r="I197" s="36"/>
      <c r="J197" s="31"/>
      <c r="K197" s="31"/>
      <c r="L197" s="31"/>
      <c r="M197" s="31"/>
      <c r="N197" s="31"/>
      <c r="O197" s="31"/>
      <c r="P197" s="31"/>
      <c r="Q197" s="31"/>
    </row>
    <row r="198" spans="1:17" ht="13" x14ac:dyDescent="0.15">
      <c r="A198" s="54" t="s">
        <v>24</v>
      </c>
      <c r="B198" s="54"/>
      <c r="C198" s="54"/>
      <c r="D198" s="54"/>
      <c r="E198" s="54"/>
      <c r="F198" s="2">
        <f>F196+F194+F192+F190+F188+F186+F184</f>
        <v>530</v>
      </c>
      <c r="G198" s="55">
        <f>G196+G194+G192+G190+G188+G186+G184</f>
        <v>22.36</v>
      </c>
      <c r="H198" s="55"/>
      <c r="I198" s="55">
        <f>J196+J194+J192+J190+J188+J186+J184</f>
        <v>18.54</v>
      </c>
      <c r="J198" s="55"/>
      <c r="K198" s="55"/>
      <c r="L198" s="55"/>
      <c r="M198" s="9"/>
      <c r="N198" s="55">
        <f>N196+N194+N192+N190+N188+N186+N184</f>
        <v>76.260000000000005</v>
      </c>
      <c r="O198" s="55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72" t="s">
        <v>35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ht="12" customHeight="1" x14ac:dyDescent="0.15">
      <c r="A200" s="33">
        <v>2013</v>
      </c>
      <c r="B200" s="33">
        <v>534</v>
      </c>
      <c r="C200" s="35" t="s">
        <v>60</v>
      </c>
      <c r="D200" s="35"/>
      <c r="E200" s="35"/>
      <c r="F200" s="41">
        <v>190</v>
      </c>
      <c r="G200" s="42">
        <v>5.5</v>
      </c>
      <c r="H200" s="42"/>
      <c r="I200" s="43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33"/>
      <c r="B201" s="33"/>
      <c r="C201" s="32"/>
      <c r="D201" s="32"/>
      <c r="E201" s="32"/>
      <c r="F201" s="41"/>
      <c r="G201" s="42"/>
      <c r="H201" s="42"/>
      <c r="I201" s="43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88">
        <v>2013</v>
      </c>
      <c r="B202" s="88">
        <v>572</v>
      </c>
      <c r="C202" s="87" t="s">
        <v>69</v>
      </c>
      <c r="D202" s="87"/>
      <c r="E202" s="87"/>
      <c r="F202" s="88">
        <v>50</v>
      </c>
      <c r="G202" s="89">
        <v>2.6</v>
      </c>
      <c r="H202" s="89"/>
      <c r="I202" s="90"/>
      <c r="J202" s="89">
        <v>7.7</v>
      </c>
      <c r="K202" s="89"/>
      <c r="L202" s="89"/>
      <c r="M202" s="89"/>
      <c r="N202" s="89">
        <v>26.2</v>
      </c>
      <c r="O202" s="89"/>
      <c r="P202" s="89">
        <v>184</v>
      </c>
      <c r="Q202" s="89">
        <v>2.2999999999999998</v>
      </c>
    </row>
    <row r="203" spans="1:17" ht="10.5" customHeight="1" x14ac:dyDescent="0.15">
      <c r="A203" s="88"/>
      <c r="B203" s="88"/>
      <c r="C203" s="91" t="s">
        <v>70</v>
      </c>
      <c r="D203" s="91"/>
      <c r="E203" s="91"/>
      <c r="F203" s="88"/>
      <c r="G203" s="89"/>
      <c r="H203" s="89"/>
      <c r="I203" s="90"/>
      <c r="J203" s="89"/>
      <c r="K203" s="89"/>
      <c r="L203" s="89"/>
      <c r="M203" s="89"/>
      <c r="N203" s="89"/>
      <c r="O203" s="89"/>
      <c r="P203" s="89"/>
      <c r="Q203" s="89"/>
    </row>
    <row r="204" spans="1:17" ht="13" x14ac:dyDescent="0.15">
      <c r="A204" s="54" t="s">
        <v>24</v>
      </c>
      <c r="B204" s="54"/>
      <c r="C204" s="54"/>
      <c r="D204" s="54"/>
      <c r="E204" s="54"/>
      <c r="F204" s="2">
        <f>F202+F200</f>
        <v>240</v>
      </c>
      <c r="G204" s="55">
        <f>G202+G200</f>
        <v>8.1</v>
      </c>
      <c r="H204" s="55"/>
      <c r="I204" s="55">
        <f>J202+J200</f>
        <v>12.5</v>
      </c>
      <c r="J204" s="55"/>
      <c r="K204" s="55"/>
      <c r="L204" s="55"/>
      <c r="M204" s="9"/>
      <c r="N204" s="55">
        <f>N202+N200</f>
        <v>35.299999999999997</v>
      </c>
      <c r="O204" s="55"/>
      <c r="P204" s="10">
        <f>P202+P200</f>
        <v>285</v>
      </c>
      <c r="Q204" s="10">
        <f>Q202+Q200</f>
        <v>4.8</v>
      </c>
    </row>
    <row r="205" spans="1:17" ht="13" x14ac:dyDescent="0.15">
      <c r="A205" s="84" t="s">
        <v>50</v>
      </c>
      <c r="B205" s="85"/>
      <c r="C205" s="85"/>
      <c r="D205" s="85"/>
      <c r="E205" s="86"/>
      <c r="F205" s="4">
        <f>F204+F198+F182+F178</f>
        <v>1223</v>
      </c>
      <c r="G205" s="55">
        <f>G204+G198+G182+G178</f>
        <v>37.910000000000004</v>
      </c>
      <c r="H205" s="55"/>
      <c r="I205" s="55">
        <f>I198+I182+I178</f>
        <v>26.869999999999997</v>
      </c>
      <c r="J205" s="55"/>
      <c r="K205" s="55"/>
      <c r="L205" s="55"/>
      <c r="M205" s="9"/>
      <c r="N205" s="55">
        <f>N198+N182+N178</f>
        <v>127.93</v>
      </c>
      <c r="O205" s="55"/>
      <c r="P205" s="3">
        <f>P198+P182+P178</f>
        <v>856.3</v>
      </c>
      <c r="Q205" s="3">
        <f>Q204+Q198+Q182+Q178</f>
        <v>49.99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2026-06-16T08:47:48Z</dcterms:modified>
</cp:coreProperties>
</file>