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38F1E56-0A9D-3A43-B963-1F1C272635D2}" xr6:coauthVersionLast="47" xr6:coauthVersionMax="47" xr10:uidLastSave="{00000000-0000-0000-0000-000000000000}"/>
  <bookViews>
    <workbookView xWindow="680" yWindow="1100" windowWidth="27840" windowHeight="16240" xr2:uid="{8A96BB6D-DF4B-E34D-A1EA-3617F76E5169}"/>
  </bookViews>
  <sheets>
    <sheet name="19.06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<sst xmlns="http://schemas.openxmlformats.org/spreadsheetml/2006/main" count="354" uniqueCount="86">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</sst>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3;&#1068;%20&#1057;%2016-20.xlsx" TargetMode="External"/><Relationship Id="rId1" Type="http://schemas.openxmlformats.org/officeDocument/2006/relationships/externalLinkPath" Target="&#1084;&#1077;&#1085;&#1102;%20&#1076;&#1083;&#1103;%20&#1089;&#1072;&#1080;&#774;&#1090;&#1072;%20&#1048;&#1070;&#1053;&#1068;%20&#1057;%20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.06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3F44-3C48-C54C-BD6C-5EA99C627281}">
  <dimension ref="A1:R221"/>
  <sheetViews>
    <sheetView tabSelected="1" topLeftCell="A160" workbookViewId="0">
      <selection activeCell="B177" sqref="B177:P17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80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45827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85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319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74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23.130000000000003</v>
      </c>
      <c r="H46" s="2"/>
      <c r="I46" s="2">
        <f>J44+J42+J40+J38+J36+J34+J32+J30</f>
        <v>16.829999999999998</v>
      </c>
      <c r="J46" s="2"/>
      <c r="K46" s="2"/>
      <c r="L46" s="2"/>
      <c r="M46" s="3"/>
      <c r="N46" s="2">
        <f>N44+N42+N40+N38+N36+N34+N32+N30</f>
        <v>93</v>
      </c>
      <c r="O46" s="2"/>
      <c r="P46" s="8">
        <f>P44+P42+P40+P38+P36+P34+P32+P30</f>
        <v>617.90000000000009</v>
      </c>
      <c r="Q46" s="8">
        <f>Q44+Q42+Q40+Q38+'[1]20.06'!Q34+Q32+Q30</f>
        <v>15.829999999999998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83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70</v>
      </c>
      <c r="B61" s="45"/>
      <c r="C61" s="44"/>
      <c r="D61" s="44"/>
      <c r="E61" s="43"/>
      <c r="F61" s="9">
        <f>F60+F52+F46+F28+F24</f>
        <v>1872</v>
      </c>
      <c r="G61" s="2">
        <f>G60+G52+G46+G28+G24</f>
        <v>66.63</v>
      </c>
      <c r="H61" s="2"/>
      <c r="I61" s="2">
        <f>I60+I52+I46+I28+I24</f>
        <v>63.989999999999995</v>
      </c>
      <c r="J61" s="2"/>
      <c r="K61" s="2"/>
      <c r="L61" s="2"/>
      <c r="M61" s="3"/>
      <c r="N61" s="2">
        <f>N52+N46+N28+N24</f>
        <v>183.95</v>
      </c>
      <c r="O61" s="2"/>
      <c r="P61" s="8">
        <f>P60+P52+P46+P28+P24</f>
        <v>1956.8000000000002</v>
      </c>
      <c r="Q61" s="8">
        <f>Q60+Q52+Q46+Q28+Q24</f>
        <v>30.189999999999998</v>
      </c>
    </row>
    <row r="63" spans="1:18" ht="12.75" customHeight="1" x14ac:dyDescent="0.15">
      <c r="L63" s="59" t="s">
        <v>80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45827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76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74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23.130000000000003</v>
      </c>
      <c r="H108" s="36"/>
      <c r="I108" s="37">
        <f>J106+J104+J102+J100+J98+J96+J94+J92</f>
        <v>16.829999999999998</v>
      </c>
      <c r="J108" s="47"/>
      <c r="K108" s="47"/>
      <c r="L108" s="36"/>
      <c r="M108" s="3"/>
      <c r="N108" s="37">
        <f>N106+N104+N102+N100+N98+N96+N94+N92</f>
        <v>93</v>
      </c>
      <c r="O108" s="36"/>
      <c r="P108" s="8">
        <f>P106+P104+P102+P100+P98+P96+P94+P92</f>
        <v>617.90000000000009</v>
      </c>
      <c r="Q108" s="8">
        <f>Q106+Q104+Q102+Q100+Q98+Q96+Q94+Q92</f>
        <v>15.26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70</v>
      </c>
      <c r="B115" s="45"/>
      <c r="C115" s="44"/>
      <c r="D115" s="44"/>
      <c r="E115" s="43"/>
      <c r="F115" s="9">
        <f>F114+F108+F90+F86</f>
        <v>1442</v>
      </c>
      <c r="G115" s="2">
        <f>G114+G108+G90+G86</f>
        <v>57.790000000000006</v>
      </c>
      <c r="H115" s="2"/>
      <c r="I115" s="2">
        <f>I114+I108+I90+I86</f>
        <v>54.489999999999995</v>
      </c>
      <c r="J115" s="2"/>
      <c r="K115" s="2"/>
      <c r="L115" s="2"/>
      <c r="M115" s="3"/>
      <c r="N115" s="2">
        <f>N114+N108+N90+N86</f>
        <v>203.99</v>
      </c>
      <c r="O115" s="2"/>
      <c r="P115" s="8">
        <f>P114+P108+P90+P86</f>
        <v>1389.4</v>
      </c>
      <c r="Q115" s="8">
        <f>Q108+Q90+Q86</f>
        <v>27.159999999999997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45827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69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68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18.66</v>
      </c>
      <c r="H157" s="2"/>
      <c r="I157" s="2">
        <f>J155+J153+J151+J149+J147+J145+J143+J141</f>
        <v>14.42</v>
      </c>
      <c r="J157" s="2"/>
      <c r="K157" s="2"/>
      <c r="L157" s="2"/>
      <c r="M157" s="3"/>
      <c r="N157" s="2">
        <f>N155+N153+N151+N149+N147+N145+N143+N141</f>
        <v>73.199999999999989</v>
      </c>
      <c r="O157" s="2"/>
      <c r="P157" s="8">
        <f>P155+P153+P151+P149+P147+P145+P143+P141</f>
        <v>497.92</v>
      </c>
      <c r="Q157" s="8">
        <f>Q155+Q153+Q151+Q149+Q147+Q143+Q141</f>
        <v>11.35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56.2</v>
      </c>
      <c r="H172" s="2"/>
      <c r="I172" s="2">
        <f>I171+I163+I157+I139+I135</f>
        <v>54.209999999999994</v>
      </c>
      <c r="J172" s="2"/>
      <c r="K172" s="2"/>
      <c r="L172" s="2"/>
      <c r="M172" s="3"/>
      <c r="N172" s="2">
        <f>N171+N163+N157+N139+N135</f>
        <v>239.23999999999998</v>
      </c>
      <c r="O172" s="2"/>
      <c r="P172" s="1">
        <f>P171+P163+P157+P139+P135</f>
        <v>1522.3200000000002</v>
      </c>
      <c r="Q172" s="1">
        <f>Q171+Q163+Q157+Q139+Q135</f>
        <v>25.869999999999997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45827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18.5</v>
      </c>
      <c r="H214" s="2"/>
      <c r="I214" s="2">
        <f>J212+J210+J208+J206+J204+J200+J198</f>
        <v>13.52</v>
      </c>
      <c r="J214" s="2"/>
      <c r="K214" s="2"/>
      <c r="L214" s="2"/>
      <c r="M214" s="3"/>
      <c r="N214" s="2">
        <f>N212+N210+N208+N206+N204+N200+N198</f>
        <v>72.97999999999999</v>
      </c>
      <c r="O214" s="2"/>
      <c r="P214" s="8">
        <f>P212+P210+P208+P206+P204+P200+P198</f>
        <v>488.2</v>
      </c>
      <c r="Q214" s="8">
        <f>Q212+Q210+Q208+Q206+Q204+Q200+Q198</f>
        <v>11.35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47.980000000000004</v>
      </c>
      <c r="H221" s="2"/>
      <c r="I221" s="2">
        <f>I214+I196+I192</f>
        <v>39.69</v>
      </c>
      <c r="J221" s="2"/>
      <c r="K221" s="2"/>
      <c r="L221" s="2"/>
      <c r="M221" s="3"/>
      <c r="N221" s="2">
        <f>N214+N196+N192</f>
        <v>134.51999999999998</v>
      </c>
      <c r="O221" s="2"/>
      <c r="P221" s="1">
        <f>P214+P196+P192</f>
        <v>1059</v>
      </c>
      <c r="Q221" s="1">
        <f>Q220+Q214+Q196+Q192</f>
        <v>24.33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2026-06-16T08:42:03Z</dcterms:created>
  <dcterms:modified xsi:type="dcterms:W3CDTF">2026-06-16T08:42:12Z</dcterms:modified>
</cp:coreProperties>
</file>