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7EF4EA7-081D-6841-AFFE-DDF08EA88A0D}" xr6:coauthVersionLast="47" xr6:coauthVersionMax="47" xr10:uidLastSave="{00000000-0000-0000-0000-000000000000}"/>
  <bookViews>
    <workbookView xWindow="680" yWindow="1100" windowWidth="27840" windowHeight="16240" xr2:uid="{36AA421A-1858-F44A-84BE-F53304944E25}"/>
  </bookViews>
  <sheets>
    <sheet name="21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F61" i="1"/>
  <c r="G61" i="1"/>
  <c r="F84" i="1"/>
  <c r="G84" i="1"/>
  <c r="I84" i="1"/>
  <c r="N84" i="1"/>
  <c r="N113" i="1" s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<sst xmlns="http://schemas.openxmlformats.org/spreadsheetml/2006/main" count="335" uniqueCount="75">
  <si>
    <t>Всего :</t>
  </si>
  <si>
    <t>Итого</t>
  </si>
  <si>
    <t>ПЕЧЕНЬЕ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</si>
  <si>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</si>
  <si>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</si>
  <si>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</si>
  <si>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</si>
  <si>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</si>
  <si>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</si>
  <si>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</si>
  <si>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</si>
  <si>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</si>
  <si>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</si>
  <si>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</si>
  <si>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</si>
  <si>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</si>
  <si>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</si>
  <si>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</si>
  <si>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(минтай, яйцо, молоко,мука пшеничная,масло сливочное,  соль йодированная)</t>
  </si>
  <si>
    <t>СУФЛЕ ИЗ РЫБЫ</t>
  </si>
  <si>
    <t>( картофель, молоко 2,5%, масло сливочное, соль йодированная)</t>
  </si>
  <si>
    <t>КАРТОФЕЛЬНОЕ ПЮРЕ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</si>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</sst>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5249E11-4E15-3642-BC60-B2D0D9CB9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52;&#1040;&#1048;&#774;/&#1106;&#8226;&#8800;&#1086;%20&#167;&#1026;&#1087;%20&#1073;&#8224;&#169;&#1074;&#8224;%20&#1052;&#1040;&#1048;&#774;%20&#1057;%2019-23.xlsx" TargetMode="External"/><Relationship Id="rId1" Type="http://schemas.openxmlformats.org/officeDocument/2006/relationships/externalLinkPath" Target="&#1052;&#1040;&#1048;&#774;/&#1106;&#8226;&#8800;&#1086;%20&#167;&#1026;&#1087;%20&#1073;&#8224;&#169;&#1074;&#8224;%20&#1052;&#1040;&#1048;&#774;%20&#1057;%2019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.05"/>
      <sheetName val="23.05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2A4C-BCD2-354A-930D-19FC5663F85D}">
  <dimension ref="A1:R217"/>
  <sheetViews>
    <sheetView tabSelected="1" topLeftCell="A19" workbookViewId="0">
      <selection activeCell="A170" sqref="A170:E1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73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55</v>
      </c>
      <c r="F6" s="54"/>
      <c r="G6" s="54"/>
    </row>
    <row r="7" spans="1:18" ht="14" customHeight="1" x14ac:dyDescent="0.15">
      <c r="D7" s="53">
        <v>45798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53</v>
      </c>
      <c r="B11" s="51" t="s">
        <v>52</v>
      </c>
      <c r="C11" s="51" t="s">
        <v>51</v>
      </c>
      <c r="D11" s="51"/>
      <c r="E11" s="51"/>
      <c r="F11" s="51" t="s">
        <v>50</v>
      </c>
      <c r="G11" s="51" t="s">
        <v>49</v>
      </c>
      <c r="H11" s="51"/>
      <c r="I11" s="51"/>
      <c r="J11" s="51"/>
      <c r="K11" s="51"/>
      <c r="L11" s="51"/>
      <c r="M11" s="51"/>
      <c r="N11" s="51"/>
      <c r="O11" s="51" t="s">
        <v>48</v>
      </c>
      <c r="P11" s="51"/>
      <c r="Q11" s="51" t="s">
        <v>47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46</v>
      </c>
      <c r="H12" s="51"/>
      <c r="I12" s="51" t="s">
        <v>45</v>
      </c>
      <c r="J12" s="51"/>
      <c r="K12" s="51"/>
      <c r="L12" s="51"/>
      <c r="M12" s="51" t="s">
        <v>44</v>
      </c>
      <c r="N12" s="51"/>
      <c r="O12" s="51"/>
      <c r="P12" s="51"/>
      <c r="Q12" s="51"/>
    </row>
    <row r="13" spans="1:18" ht="14" customHeight="1" x14ac:dyDescent="0.15">
      <c r="A13" s="16" t="s">
        <v>43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14</v>
      </c>
      <c r="B14" s="36">
        <v>270</v>
      </c>
      <c r="C14" s="39" t="s">
        <v>42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41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14</v>
      </c>
      <c r="B16" s="13" t="s">
        <v>40</v>
      </c>
      <c r="C16" s="14" t="s">
        <v>39</v>
      </c>
      <c r="D16" s="14"/>
      <c r="E16" s="14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5</v>
      </c>
    </row>
    <row r="17" spans="1:17" ht="9.75" customHeight="1" x14ac:dyDescent="0.15">
      <c r="A17" s="13"/>
      <c r="B17" s="13"/>
      <c r="C17" s="15" t="s">
        <v>38</v>
      </c>
      <c r="D17" s="15"/>
      <c r="E17" s="15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4" t="s">
        <v>36</v>
      </c>
      <c r="D18" s="14"/>
      <c r="E18" s="14"/>
      <c r="F18" s="13" t="s">
        <v>68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5</v>
      </c>
    </row>
    <row r="19" spans="1:17" ht="9.75" customHeight="1" x14ac:dyDescent="0.15">
      <c r="A19" s="13"/>
      <c r="B19" s="13"/>
      <c r="C19" s="15" t="s">
        <v>35</v>
      </c>
      <c r="D19" s="15"/>
      <c r="E19" s="15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23" t="s">
        <v>34</v>
      </c>
      <c r="D20" s="14"/>
      <c r="E20" s="14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22" t="s">
        <v>33</v>
      </c>
      <c r="D21" s="15"/>
      <c r="E21" s="15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14</v>
      </c>
      <c r="B24" s="36">
        <v>538</v>
      </c>
      <c r="C24" s="46" t="s">
        <v>31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30</v>
      </c>
      <c r="D25" s="15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27</v>
      </c>
      <c r="C28" s="23" t="s">
        <v>28</v>
      </c>
      <c r="D28" s="14"/>
      <c r="E28" s="14"/>
      <c r="F28" s="13">
        <v>50</v>
      </c>
      <c r="G28" s="11">
        <v>0.95</v>
      </c>
      <c r="H28" s="11"/>
      <c r="I28" s="12"/>
      <c r="J28" s="11">
        <v>5.03</v>
      </c>
      <c r="K28" s="11"/>
      <c r="L28" s="11"/>
      <c r="M28" s="11"/>
      <c r="N28" s="11">
        <v>2.94</v>
      </c>
      <c r="O28" s="11"/>
      <c r="P28" s="11">
        <v>60.1</v>
      </c>
      <c r="Q28" s="11">
        <v>2.29</v>
      </c>
    </row>
    <row r="29" spans="1:17" ht="17" customHeight="1" x14ac:dyDescent="0.15">
      <c r="A29" s="13"/>
      <c r="B29" s="13"/>
      <c r="C29" s="22" t="s">
        <v>27</v>
      </c>
      <c r="D29" s="15"/>
      <c r="E29" s="15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14</v>
      </c>
      <c r="B30" s="13">
        <v>133</v>
      </c>
      <c r="C30" s="23" t="s">
        <v>26</v>
      </c>
      <c r="D30" s="14"/>
      <c r="E30" s="14"/>
      <c r="F30" s="13" t="s">
        <v>67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25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24</v>
      </c>
      <c r="C32" s="14" t="s">
        <v>23</v>
      </c>
      <c r="D32" s="14"/>
      <c r="E32" s="14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5" t="s">
        <v>22</v>
      </c>
      <c r="D33" s="15"/>
      <c r="E33" s="1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19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434</v>
      </c>
      <c r="C36" s="23" t="s">
        <v>21</v>
      </c>
      <c r="D36" s="14"/>
      <c r="E36" s="14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22" t="s">
        <v>20</v>
      </c>
      <c r="D37" s="15"/>
      <c r="E37" s="15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4" t="s">
        <v>16</v>
      </c>
      <c r="D38" s="14"/>
      <c r="E38" s="14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5" t="s">
        <v>15</v>
      </c>
      <c r="D39" s="15"/>
      <c r="E39" s="15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4" t="s">
        <v>12</v>
      </c>
      <c r="D40" s="14"/>
      <c r="E40" s="14"/>
      <c r="F40" s="13" t="s">
        <v>66</v>
      </c>
      <c r="G40" s="11" t="s">
        <v>65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5</v>
      </c>
    </row>
    <row r="41" spans="1:17" ht="9.75" customHeight="1" x14ac:dyDescent="0.15">
      <c r="A41" s="13"/>
      <c r="B41" s="13"/>
      <c r="C41" s="15" t="s">
        <v>11</v>
      </c>
      <c r="D41" s="15"/>
      <c r="E41" s="15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4" t="s">
        <v>10</v>
      </c>
      <c r="D42" s="14"/>
      <c r="E42" s="14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5" t="s">
        <v>9</v>
      </c>
      <c r="D43" s="15"/>
      <c r="E43" s="15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672</v>
      </c>
      <c r="G44" s="2">
        <f>G42+G40+G38+G36+G34+G32+G30+G28</f>
        <v>18.36</v>
      </c>
      <c r="H44" s="2"/>
      <c r="I44" s="2">
        <f>J42+J40+J38+J36+J34+J32+J30+J28</f>
        <v>19.07</v>
      </c>
      <c r="J44" s="2"/>
      <c r="K44" s="2"/>
      <c r="L44" s="2"/>
      <c r="M44" s="3"/>
      <c r="N44" s="2">
        <f>N42+N40+N38+N36+N34+N32+N30+N28</f>
        <v>64.349999999999994</v>
      </c>
      <c r="O44" s="2"/>
      <c r="P44" s="8">
        <f>P42+P40+P38+P36+P34+P32+P30+P28</f>
        <v>504.20000000000005</v>
      </c>
      <c r="Q44" s="8">
        <f>Q42+Q40+Q38+Q36+Q34+Q32+Q30+Q28</f>
        <v>16.46</v>
      </c>
    </row>
    <row r="45" spans="1:17" ht="14" customHeight="1" x14ac:dyDescent="0.15">
      <c r="A45" s="16" t="s">
        <v>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7</v>
      </c>
      <c r="C46" s="14" t="s">
        <v>6</v>
      </c>
      <c r="D46" s="14"/>
      <c r="E46" s="14"/>
      <c r="F46" s="13">
        <v>200</v>
      </c>
      <c r="G46" s="11" t="s">
        <v>58</v>
      </c>
      <c r="H46" s="11"/>
      <c r="I46" s="12"/>
      <c r="J46" s="11"/>
      <c r="K46" s="11"/>
      <c r="L46" s="11"/>
      <c r="M46" s="11"/>
      <c r="N46" s="11" t="s">
        <v>57</v>
      </c>
      <c r="O46" s="11"/>
      <c r="P46" s="11" t="s">
        <v>56</v>
      </c>
      <c r="Q46" s="11" t="s">
        <v>5</v>
      </c>
    </row>
    <row r="47" spans="1:17" ht="9.75" customHeight="1" x14ac:dyDescent="0.15">
      <c r="A47" s="13"/>
      <c r="B47" s="13"/>
      <c r="C47" s="15" t="s">
        <v>4</v>
      </c>
      <c r="D47" s="15"/>
      <c r="E47" s="15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4" t="s">
        <v>2</v>
      </c>
      <c r="D48" s="14"/>
      <c r="E48" s="14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5"/>
      <c r="D49" s="15"/>
      <c r="E49" s="15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9">
        <f>G48+G46</f>
        <v>0.77</v>
      </c>
      <c r="H50" s="48"/>
      <c r="I50" s="49">
        <f>J48+J46</f>
        <v>55.3</v>
      </c>
      <c r="J50" s="59"/>
      <c r="K50" s="59"/>
      <c r="L50" s="48"/>
      <c r="M50" s="3"/>
      <c r="N50" s="49">
        <f>N48+N46</f>
        <v>32.700000000000003</v>
      </c>
      <c r="O50" s="48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62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23" t="s">
        <v>61</v>
      </c>
      <c r="D52" s="14"/>
      <c r="E52" s="14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22" t="s">
        <v>60</v>
      </c>
      <c r="D53" s="15"/>
      <c r="E53" s="15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14</v>
      </c>
      <c r="B54" s="13">
        <v>121</v>
      </c>
      <c r="C54" s="14" t="s">
        <v>59</v>
      </c>
      <c r="D54" s="14"/>
      <c r="E54" s="14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5"/>
      <c r="D55" s="15"/>
      <c r="E55" s="15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14</v>
      </c>
      <c r="B56" s="13" t="s">
        <v>40</v>
      </c>
      <c r="C56" s="14" t="s">
        <v>39</v>
      </c>
      <c r="D56" s="14"/>
      <c r="E56" s="14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5</v>
      </c>
    </row>
    <row r="57" spans="1:18" ht="9.75" customHeight="1" x14ac:dyDescent="0.15">
      <c r="A57" s="13"/>
      <c r="B57" s="13"/>
      <c r="C57" s="15" t="s">
        <v>38</v>
      </c>
      <c r="D57" s="15"/>
      <c r="E57" s="15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7</v>
      </c>
      <c r="C58" s="14" t="s">
        <v>6</v>
      </c>
      <c r="D58" s="14"/>
      <c r="E58" s="14"/>
      <c r="F58" s="13">
        <v>200</v>
      </c>
      <c r="G58" s="11" t="s">
        <v>58</v>
      </c>
      <c r="H58" s="11"/>
      <c r="I58" s="12"/>
      <c r="J58" s="11"/>
      <c r="K58" s="11"/>
      <c r="L58" s="11"/>
      <c r="M58" s="11"/>
      <c r="N58" s="11" t="s">
        <v>57</v>
      </c>
      <c r="O58" s="11"/>
      <c r="P58" s="11" t="s">
        <v>56</v>
      </c>
      <c r="Q58" s="11" t="s">
        <v>5</v>
      </c>
    </row>
    <row r="59" spans="1:18" ht="9.75" customHeight="1" x14ac:dyDescent="0.15">
      <c r="A59" s="13"/>
      <c r="B59" s="13"/>
      <c r="C59" s="15" t="s">
        <v>4</v>
      </c>
      <c r="D59" s="15"/>
      <c r="E59" s="15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'[1]23.05'!F56+F56+F54+F52</f>
        <v>400</v>
      </c>
      <c r="G60" s="2">
        <f>'[1]23.05'!G56+G56+G54+G52</f>
        <v>7.7600000000000007</v>
      </c>
      <c r="H60" s="2"/>
      <c r="I60" s="2">
        <f>'[1]23.05'!J56+J56+J54+J52</f>
        <v>4.96</v>
      </c>
      <c r="J60" s="2"/>
      <c r="K60" s="2"/>
      <c r="L60" s="2"/>
      <c r="M60" s="3"/>
      <c r="N60" s="2">
        <f>'[1]23.05'!N56+N56+N54+N52</f>
        <v>56.679999999999993</v>
      </c>
      <c r="O60" s="2"/>
      <c r="P60" s="8">
        <f>'[1]23.05'!P56+P56+P54+P52</f>
        <v>302.39999999999998</v>
      </c>
      <c r="Q60" s="8">
        <f>'[1]23.05'!Q56+Q56+Q54+Q52</f>
        <v>1.528</v>
      </c>
    </row>
    <row r="61" spans="1:18" ht="14" customHeight="1" x14ac:dyDescent="0.15">
      <c r="A61" s="58" t="s">
        <v>64</v>
      </c>
      <c r="B61" s="57"/>
      <c r="C61" s="56"/>
      <c r="D61" s="56"/>
      <c r="E61" s="55"/>
      <c r="F61" s="9">
        <f>F60+F50+F44+F26+F22</f>
        <v>1797</v>
      </c>
      <c r="G61" s="2">
        <f>G60+G50+G44+G26+G22</f>
        <v>37.480000000000004</v>
      </c>
      <c r="H61" s="2"/>
      <c r="I61" s="2">
        <f>I60+I50+I44+I26+I22</f>
        <v>92.64</v>
      </c>
      <c r="J61" s="2"/>
      <c r="K61" s="2"/>
      <c r="L61" s="2"/>
      <c r="M61" s="3"/>
      <c r="N61" s="2">
        <f>N50+N44+N26+N22</f>
        <v>171.39</v>
      </c>
      <c r="O61" s="2"/>
      <c r="P61" s="8">
        <f>P60+P50+P44+P26+P22</f>
        <v>1393.3999999999999</v>
      </c>
      <c r="Q61" s="8">
        <f>Q60+Q50+Q44+Q26+Q22</f>
        <v>55.457999999999998</v>
      </c>
    </row>
    <row r="63" spans="1:18" ht="12.75" customHeight="1" x14ac:dyDescent="0.15">
      <c r="L63" s="71" t="s">
        <v>73</v>
      </c>
      <c r="M63" s="71"/>
      <c r="N63" s="71"/>
      <c r="O63" s="71"/>
      <c r="P63" s="71"/>
      <c r="Q63" s="71"/>
      <c r="R63" s="71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71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70</v>
      </c>
      <c r="M67" s="12"/>
      <c r="N67" s="12"/>
      <c r="O67" s="12"/>
      <c r="P67" s="12"/>
      <c r="Q67" s="12"/>
      <c r="R67" s="12"/>
    </row>
    <row r="68" spans="1:18" ht="23" x14ac:dyDescent="0.15">
      <c r="E68" s="54" t="s">
        <v>55</v>
      </c>
      <c r="F68" s="54"/>
      <c r="G68" s="54"/>
    </row>
    <row r="69" spans="1:18" ht="16" x14ac:dyDescent="0.15">
      <c r="D69" s="53">
        <v>45798</v>
      </c>
      <c r="E69" s="53"/>
      <c r="F69" s="53"/>
      <c r="G69" s="53"/>
      <c r="H69" s="53"/>
      <c r="I69" s="53"/>
      <c r="J69" s="53"/>
    </row>
    <row r="71" spans="1:18" ht="18" x14ac:dyDescent="0.15">
      <c r="B71" s="52" t="s">
        <v>69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3" spans="1:18" ht="12" x14ac:dyDescent="0.15">
      <c r="A73" s="51" t="s">
        <v>53</v>
      </c>
      <c r="B73" s="51" t="s">
        <v>52</v>
      </c>
      <c r="C73" s="51" t="s">
        <v>51</v>
      </c>
      <c r="D73" s="51"/>
      <c r="E73" s="51"/>
      <c r="F73" s="51" t="s">
        <v>50</v>
      </c>
      <c r="G73" s="51" t="s">
        <v>49</v>
      </c>
      <c r="H73" s="51"/>
      <c r="I73" s="51"/>
      <c r="J73" s="51"/>
      <c r="K73" s="51"/>
      <c r="L73" s="51"/>
      <c r="M73" s="51"/>
      <c r="N73" s="51"/>
      <c r="O73" s="51" t="s">
        <v>48</v>
      </c>
      <c r="P73" s="51"/>
      <c r="Q73" s="51" t="s">
        <v>47</v>
      </c>
    </row>
    <row r="74" spans="1:18" ht="12" x14ac:dyDescent="0.15">
      <c r="A74" s="51"/>
      <c r="B74" s="51"/>
      <c r="C74" s="51"/>
      <c r="D74" s="51"/>
      <c r="E74" s="51"/>
      <c r="F74" s="51"/>
      <c r="G74" s="51" t="s">
        <v>46</v>
      </c>
      <c r="H74" s="51"/>
      <c r="I74" s="51" t="s">
        <v>45</v>
      </c>
      <c r="J74" s="51"/>
      <c r="K74" s="51"/>
      <c r="L74" s="51"/>
      <c r="M74" s="51" t="s">
        <v>44</v>
      </c>
      <c r="N74" s="51"/>
      <c r="O74" s="51"/>
      <c r="P74" s="51"/>
      <c r="Q74" s="51"/>
    </row>
    <row r="75" spans="1:18" ht="14" x14ac:dyDescent="0.15">
      <c r="A75" s="16" t="s">
        <v>43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14</v>
      </c>
      <c r="B76" s="36">
        <v>270</v>
      </c>
      <c r="C76" s="39" t="s">
        <v>42</v>
      </c>
      <c r="D76" s="38"/>
      <c r="E76" s="37"/>
      <c r="F76" s="36">
        <v>190</v>
      </c>
      <c r="G76" s="34">
        <v>7.03</v>
      </c>
      <c r="H76" s="33"/>
      <c r="I76" s="43"/>
      <c r="J76" s="34">
        <v>7.1</v>
      </c>
      <c r="K76" s="35"/>
      <c r="L76" s="35"/>
      <c r="M76" s="33"/>
      <c r="N76" s="34">
        <v>34.700000000000003</v>
      </c>
      <c r="O76" s="33"/>
      <c r="P76" s="32">
        <v>230</v>
      </c>
      <c r="Q76" s="32">
        <v>1.27</v>
      </c>
    </row>
    <row r="77" spans="1:18" ht="14.25" customHeight="1" x14ac:dyDescent="0.15">
      <c r="A77" s="29"/>
      <c r="B77" s="29"/>
      <c r="C77" s="70" t="s">
        <v>41</v>
      </c>
      <c r="D77" s="50"/>
      <c r="E77" s="69"/>
      <c r="F77" s="29"/>
      <c r="G77" s="26"/>
      <c r="H77" s="25"/>
      <c r="I77" s="28"/>
      <c r="J77" s="26"/>
      <c r="K77" s="27"/>
      <c r="L77" s="27"/>
      <c r="M77" s="25"/>
      <c r="N77" s="26"/>
      <c r="O77" s="25"/>
      <c r="P77" s="24"/>
      <c r="Q77" s="24"/>
    </row>
    <row r="78" spans="1:18" ht="12" customHeight="1" x14ac:dyDescent="0.15">
      <c r="A78" s="13" t="s">
        <v>14</v>
      </c>
      <c r="B78" s="13" t="s">
        <v>40</v>
      </c>
      <c r="C78" s="14" t="s">
        <v>39</v>
      </c>
      <c r="D78" s="14"/>
      <c r="E78" s="14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5</v>
      </c>
    </row>
    <row r="79" spans="1:18" ht="10.5" customHeight="1" x14ac:dyDescent="0.15">
      <c r="A79" s="13"/>
      <c r="B79" s="13"/>
      <c r="C79" s="15" t="s">
        <v>38</v>
      </c>
      <c r="D79" s="15"/>
      <c r="E79" s="15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37</v>
      </c>
      <c r="C80" s="14" t="s">
        <v>36</v>
      </c>
      <c r="D80" s="14"/>
      <c r="E80" s="14"/>
      <c r="F80" s="13" t="s">
        <v>68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5</v>
      </c>
    </row>
    <row r="81" spans="1:17" ht="10.5" customHeight="1" x14ac:dyDescent="0.15">
      <c r="A81" s="13"/>
      <c r="B81" s="13"/>
      <c r="C81" s="15" t="s">
        <v>35</v>
      </c>
      <c r="D81" s="15"/>
      <c r="E81" s="15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23" t="s">
        <v>34</v>
      </c>
      <c r="D82" s="14"/>
      <c r="E82" s="14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22" t="s">
        <v>33</v>
      </c>
      <c r="D83" s="15"/>
      <c r="E83" s="15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14</v>
      </c>
      <c r="B86" s="36">
        <v>538</v>
      </c>
      <c r="C86" s="46" t="s">
        <v>31</v>
      </c>
      <c r="D86" s="45"/>
      <c r="E86" s="44"/>
      <c r="F86" s="36">
        <v>120</v>
      </c>
      <c r="G86" s="34">
        <v>0.42</v>
      </c>
      <c r="H86" s="33"/>
      <c r="I86" s="43"/>
      <c r="J86" s="34">
        <v>0.18</v>
      </c>
      <c r="K86" s="35"/>
      <c r="L86" s="35"/>
      <c r="M86" s="33"/>
      <c r="N86" s="34">
        <v>13.7</v>
      </c>
      <c r="O86" s="33"/>
      <c r="P86" s="68">
        <v>58.2</v>
      </c>
      <c r="Q86" s="68">
        <v>42</v>
      </c>
    </row>
    <row r="87" spans="1:17" ht="10.5" customHeight="1" x14ac:dyDescent="0.15">
      <c r="A87" s="29"/>
      <c r="B87" s="29"/>
      <c r="C87" s="31" t="s">
        <v>30</v>
      </c>
      <c r="D87" s="15"/>
      <c r="E87" s="30"/>
      <c r="F87" s="29"/>
      <c r="G87" s="26"/>
      <c r="H87" s="25"/>
      <c r="I87" s="67"/>
      <c r="J87" s="26"/>
      <c r="K87" s="27"/>
      <c r="L87" s="27"/>
      <c r="M87" s="25"/>
      <c r="N87" s="26"/>
      <c r="O87" s="25"/>
      <c r="P87" s="66"/>
      <c r="Q87" s="66"/>
    </row>
    <row r="88" spans="1:17" ht="12" customHeight="1" x14ac:dyDescent="0.15">
      <c r="A88" s="65" t="s">
        <v>1</v>
      </c>
      <c r="B88" s="64"/>
      <c r="C88" s="64"/>
      <c r="D88" s="64"/>
      <c r="E88" s="63"/>
      <c r="F88" s="9">
        <f>F86</f>
        <v>120</v>
      </c>
      <c r="G88" s="49">
        <f>G86</f>
        <v>0.42</v>
      </c>
      <c r="H88" s="48"/>
      <c r="I88" s="49">
        <f>J86</f>
        <v>0.18</v>
      </c>
      <c r="J88" s="59"/>
      <c r="K88" s="59"/>
      <c r="L88" s="48"/>
      <c r="M88" s="3"/>
      <c r="N88" s="49">
        <f>N86</f>
        <v>13.7</v>
      </c>
      <c r="O88" s="48"/>
      <c r="P88" s="8">
        <f>P86</f>
        <v>58.2</v>
      </c>
      <c r="Q88" s="8">
        <f>Q86</f>
        <v>42</v>
      </c>
    </row>
    <row r="89" spans="1:17" ht="10.5" customHeight="1" x14ac:dyDescent="0.15">
      <c r="A89" s="62" t="s">
        <v>29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0"/>
    </row>
    <row r="90" spans="1:17" ht="12" customHeight="1" x14ac:dyDescent="0.15">
      <c r="A90" s="13">
        <v>2013</v>
      </c>
      <c r="B90" s="13">
        <v>27</v>
      </c>
      <c r="C90" s="23" t="s">
        <v>28</v>
      </c>
      <c r="D90" s="14"/>
      <c r="E90" s="14"/>
      <c r="F90" s="13">
        <v>50</v>
      </c>
      <c r="G90" s="11">
        <v>0.95</v>
      </c>
      <c r="H90" s="11"/>
      <c r="I90" s="12"/>
      <c r="J90" s="11">
        <v>5.03</v>
      </c>
      <c r="K90" s="11"/>
      <c r="L90" s="11"/>
      <c r="M90" s="11"/>
      <c r="N90" s="11">
        <v>2.94</v>
      </c>
      <c r="O90" s="11"/>
      <c r="P90" s="11">
        <v>60.1</v>
      </c>
      <c r="Q90" s="11">
        <v>2.29</v>
      </c>
    </row>
    <row r="91" spans="1:17" ht="10.5" customHeight="1" x14ac:dyDescent="0.15">
      <c r="A91" s="13"/>
      <c r="B91" s="13"/>
      <c r="C91" s="22" t="s">
        <v>27</v>
      </c>
      <c r="D91" s="15"/>
      <c r="E91" s="15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14</v>
      </c>
      <c r="B92" s="13">
        <v>133</v>
      </c>
      <c r="C92" s="23" t="s">
        <v>26</v>
      </c>
      <c r="D92" s="14"/>
      <c r="E92" s="14"/>
      <c r="F92" s="13" t="s">
        <v>67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40" t="s">
        <v>25</v>
      </c>
      <c r="D93" s="40"/>
      <c r="E93" s="40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14</v>
      </c>
      <c r="B94" s="13" t="s">
        <v>24</v>
      </c>
      <c r="C94" s="14" t="s">
        <v>23</v>
      </c>
      <c r="D94" s="14"/>
      <c r="E94" s="14"/>
      <c r="F94" s="13">
        <v>7</v>
      </c>
      <c r="G94" s="11">
        <v>0.18</v>
      </c>
      <c r="H94" s="11"/>
      <c r="I94" s="12"/>
      <c r="J94" s="11">
        <v>1.05</v>
      </c>
      <c r="K94" s="11"/>
      <c r="L94" s="11"/>
      <c r="M94" s="11"/>
      <c r="N94" s="11">
        <v>0.25</v>
      </c>
      <c r="O94" s="11"/>
      <c r="P94" s="11">
        <v>11.3</v>
      </c>
      <c r="Q94" s="11">
        <v>0.03</v>
      </c>
    </row>
    <row r="95" spans="1:17" ht="10.5" customHeight="1" x14ac:dyDescent="0.15">
      <c r="A95" s="13"/>
      <c r="B95" s="13"/>
      <c r="C95" s="15" t="s">
        <v>22</v>
      </c>
      <c r="D95" s="15"/>
      <c r="E95" s="1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9">
        <v>2013</v>
      </c>
      <c r="B96" s="19">
        <v>341</v>
      </c>
      <c r="C96" s="21" t="s">
        <v>19</v>
      </c>
      <c r="D96" s="21"/>
      <c r="E96" s="21"/>
      <c r="F96" s="19">
        <v>60</v>
      </c>
      <c r="G96" s="17">
        <v>9.6</v>
      </c>
      <c r="H96" s="17"/>
      <c r="I96" s="18"/>
      <c r="J96" s="17">
        <v>2.89</v>
      </c>
      <c r="K96" s="17"/>
      <c r="L96" s="17"/>
      <c r="M96" s="17"/>
      <c r="N96" s="17">
        <v>1.57</v>
      </c>
      <c r="O96" s="17"/>
      <c r="P96" s="17">
        <v>71</v>
      </c>
      <c r="Q96" s="17">
        <v>0.2</v>
      </c>
    </row>
    <row r="97" spans="1:17" ht="10.5" customHeight="1" x14ac:dyDescent="0.15">
      <c r="A97" s="19"/>
      <c r="B97" s="19"/>
      <c r="C97" s="20" t="s">
        <v>18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0.5" customHeight="1" x14ac:dyDescent="0.15">
      <c r="A98" s="13">
        <v>2013</v>
      </c>
      <c r="B98" s="13">
        <v>434</v>
      </c>
      <c r="C98" s="23" t="s">
        <v>21</v>
      </c>
      <c r="D98" s="14"/>
      <c r="E98" s="14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22" t="s">
        <v>20</v>
      </c>
      <c r="D99" s="15"/>
      <c r="E99" s="15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14</v>
      </c>
      <c r="B100" s="13" t="s">
        <v>17</v>
      </c>
      <c r="C100" s="14" t="s">
        <v>16</v>
      </c>
      <c r="D100" s="14"/>
      <c r="E100" s="14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5" t="s">
        <v>15</v>
      </c>
      <c r="D101" s="15"/>
      <c r="E101" s="15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14</v>
      </c>
      <c r="B102" s="13" t="s">
        <v>13</v>
      </c>
      <c r="C102" s="14" t="s">
        <v>12</v>
      </c>
      <c r="D102" s="14"/>
      <c r="E102" s="14"/>
      <c r="F102" s="13" t="s">
        <v>66</v>
      </c>
      <c r="G102" s="11" t="s">
        <v>65</v>
      </c>
      <c r="H102" s="11"/>
      <c r="I102" s="12"/>
      <c r="J102" s="11" t="s">
        <v>58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5</v>
      </c>
    </row>
    <row r="103" spans="1:17" ht="16.5" customHeight="1" x14ac:dyDescent="0.15">
      <c r="A103" s="13"/>
      <c r="B103" s="13"/>
      <c r="C103" s="15" t="s">
        <v>11</v>
      </c>
      <c r="D103" s="15"/>
      <c r="E103" s="15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4" t="s">
        <v>10</v>
      </c>
      <c r="D104" s="14"/>
      <c r="E104" s="14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5" t="s">
        <v>9</v>
      </c>
      <c r="D105" s="15"/>
      <c r="E105" s="15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672</v>
      </c>
      <c r="G106" s="49">
        <f>G104+G102+G100+G98+G96+G94+G92+G90</f>
        <v>18.36</v>
      </c>
      <c r="H106" s="48"/>
      <c r="I106" s="49">
        <f>J104+J102+J100+J98+J96+J94+J92+J90</f>
        <v>19.07</v>
      </c>
      <c r="J106" s="59"/>
      <c r="K106" s="59"/>
      <c r="L106" s="48"/>
      <c r="M106" s="3"/>
      <c r="N106" s="49">
        <f>N104+N102+N100+N98+N96+N94+N92+N90</f>
        <v>64.349999999999994</v>
      </c>
      <c r="O106" s="48"/>
      <c r="P106" s="8">
        <f>P104+P102+P100+P98+P96+P94+P92+P90</f>
        <v>504.20000000000005</v>
      </c>
      <c r="Q106" s="8">
        <f>Q104+Q102+Q100+Q98+Q96+Q94+Q92+Q90</f>
        <v>16.46</v>
      </c>
    </row>
    <row r="107" spans="1:17" ht="15" customHeight="1" x14ac:dyDescent="0.15">
      <c r="A107" s="16" t="s">
        <v>8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7</v>
      </c>
      <c r="C108" s="14" t="s">
        <v>6</v>
      </c>
      <c r="D108" s="14"/>
      <c r="E108" s="14"/>
      <c r="F108" s="13">
        <v>200</v>
      </c>
      <c r="G108" s="11" t="s">
        <v>58</v>
      </c>
      <c r="H108" s="11"/>
      <c r="I108" s="12"/>
      <c r="J108" s="11"/>
      <c r="K108" s="11"/>
      <c r="L108" s="11"/>
      <c r="M108" s="11"/>
      <c r="N108" s="11" t="s">
        <v>57</v>
      </c>
      <c r="O108" s="11"/>
      <c r="P108" s="11" t="s">
        <v>56</v>
      </c>
      <c r="Q108" s="11" t="s">
        <v>5</v>
      </c>
    </row>
    <row r="109" spans="1:17" ht="10.5" customHeight="1" x14ac:dyDescent="0.15">
      <c r="A109" s="13"/>
      <c r="B109" s="13"/>
      <c r="C109" s="15" t="s">
        <v>4</v>
      </c>
      <c r="D109" s="15"/>
      <c r="E109" s="15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4" t="s">
        <v>2</v>
      </c>
      <c r="D110" s="14"/>
      <c r="E110" s="14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5"/>
      <c r="D111" s="15"/>
      <c r="E111" s="15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8" t="s">
        <v>64</v>
      </c>
      <c r="B113" s="57"/>
      <c r="C113" s="56"/>
      <c r="D113" s="56"/>
      <c r="E113" s="55"/>
      <c r="F113" s="9">
        <f>F112+F106+F88+F84</f>
        <v>1417</v>
      </c>
      <c r="G113" s="2">
        <f>G112+G106+G88+G84</f>
        <v>29.79</v>
      </c>
      <c r="H113" s="2"/>
      <c r="I113" s="2">
        <f>I112+I106+I88+I84</f>
        <v>87.710000000000008</v>
      </c>
      <c r="J113" s="2"/>
      <c r="K113" s="2"/>
      <c r="L113" s="2"/>
      <c r="M113" s="3"/>
      <c r="N113" s="2">
        <f>N112+N106+N88+N84</f>
        <v>173.69</v>
      </c>
      <c r="O113" s="2"/>
      <c r="P113" s="8">
        <f>P112+P106+P88+P84</f>
        <v>1100.9000000000001</v>
      </c>
      <c r="Q113" s="8">
        <f>Q106+Q88+Q84</f>
        <v>60.93</v>
      </c>
    </row>
    <row r="115" spans="1:17" ht="23" x14ac:dyDescent="0.15">
      <c r="E115" s="54" t="s">
        <v>55</v>
      </c>
      <c r="F115" s="54"/>
      <c r="G115" s="54"/>
    </row>
    <row r="116" spans="1:17" ht="16" x14ac:dyDescent="0.15">
      <c r="D116" s="53">
        <v>45798</v>
      </c>
      <c r="E116" s="53"/>
      <c r="F116" s="53"/>
      <c r="G116" s="53"/>
      <c r="H116" s="53"/>
      <c r="I116" s="53"/>
      <c r="J116" s="53"/>
    </row>
    <row r="118" spans="1:17" ht="18" x14ac:dyDescent="0.15">
      <c r="B118" s="52" t="s">
        <v>63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20" spans="1:17" ht="12" x14ac:dyDescent="0.15">
      <c r="A120" s="51" t="s">
        <v>53</v>
      </c>
      <c r="B120" s="51" t="s">
        <v>52</v>
      </c>
      <c r="C120" s="51" t="s">
        <v>51</v>
      </c>
      <c r="D120" s="51"/>
      <c r="E120" s="51"/>
      <c r="F120" s="51" t="s">
        <v>50</v>
      </c>
      <c r="G120" s="51" t="s">
        <v>49</v>
      </c>
      <c r="H120" s="51"/>
      <c r="I120" s="51"/>
      <c r="J120" s="51"/>
      <c r="K120" s="51"/>
      <c r="L120" s="51"/>
      <c r="M120" s="51"/>
      <c r="N120" s="51"/>
      <c r="O120" s="51" t="s">
        <v>48</v>
      </c>
      <c r="P120" s="51"/>
      <c r="Q120" s="51" t="s">
        <v>47</v>
      </c>
    </row>
    <row r="121" spans="1:17" ht="12" x14ac:dyDescent="0.15">
      <c r="A121" s="51"/>
      <c r="B121" s="51"/>
      <c r="C121" s="51"/>
      <c r="D121" s="51"/>
      <c r="E121" s="51"/>
      <c r="F121" s="51"/>
      <c r="G121" s="51" t="s">
        <v>46</v>
      </c>
      <c r="H121" s="51"/>
      <c r="I121" s="51" t="s">
        <v>45</v>
      </c>
      <c r="J121" s="51"/>
      <c r="K121" s="51"/>
      <c r="L121" s="51"/>
      <c r="M121" s="51" t="s">
        <v>44</v>
      </c>
      <c r="N121" s="51"/>
      <c r="O121" s="51"/>
      <c r="P121" s="51"/>
      <c r="Q121" s="51"/>
    </row>
    <row r="122" spans="1:17" ht="14" x14ac:dyDescent="0.15">
      <c r="A122" s="16" t="s">
        <v>43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14</v>
      </c>
      <c r="B123" s="13">
        <v>270</v>
      </c>
      <c r="C123" s="14" t="s">
        <v>42</v>
      </c>
      <c r="D123" s="14"/>
      <c r="E123" s="14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0" t="s">
        <v>41</v>
      </c>
      <c r="D124" s="50"/>
      <c r="E124" s="50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40</v>
      </c>
      <c r="C125" s="14" t="s">
        <v>39</v>
      </c>
      <c r="D125" s="14"/>
      <c r="E125" s="14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5</v>
      </c>
    </row>
    <row r="126" spans="1:17" x14ac:dyDescent="0.15">
      <c r="A126" s="13"/>
      <c r="B126" s="13"/>
      <c r="C126" s="15" t="s">
        <v>38</v>
      </c>
      <c r="D126" s="15"/>
      <c r="E126" s="15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37</v>
      </c>
      <c r="C127" s="14" t="s">
        <v>36</v>
      </c>
      <c r="D127" s="14"/>
      <c r="E127" s="14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5</v>
      </c>
    </row>
    <row r="128" spans="1:17" x14ac:dyDescent="0.15">
      <c r="A128" s="13"/>
      <c r="B128" s="13"/>
      <c r="C128" s="15" t="s">
        <v>35</v>
      </c>
      <c r="D128" s="15"/>
      <c r="E128" s="15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23" t="s">
        <v>34</v>
      </c>
      <c r="D129" s="14"/>
      <c r="E129" s="14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22" t="s">
        <v>33</v>
      </c>
      <c r="D130" s="15"/>
      <c r="E130" s="15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9">
        <f>N129+N127+N125+N123</f>
        <v>53.4</v>
      </c>
      <c r="O131" s="48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14</v>
      </c>
      <c r="B133" s="13">
        <v>538</v>
      </c>
      <c r="C133" s="23" t="s">
        <v>31</v>
      </c>
      <c r="D133" s="14"/>
      <c r="E133" s="14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7">
        <v>48.3</v>
      </c>
      <c r="Q133" s="47">
        <v>35</v>
      </c>
    </row>
    <row r="134" spans="1:17" ht="10.5" customHeight="1" x14ac:dyDescent="0.15">
      <c r="A134" s="13"/>
      <c r="B134" s="13"/>
      <c r="C134" s="15" t="s">
        <v>30</v>
      </c>
      <c r="D134" s="15"/>
      <c r="E134" s="15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7"/>
      <c r="Q134" s="47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29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36">
        <v>2013</v>
      </c>
      <c r="B137" s="36">
        <v>27</v>
      </c>
      <c r="C137" s="46" t="s">
        <v>28</v>
      </c>
      <c r="D137" s="45"/>
      <c r="E137" s="44"/>
      <c r="F137" s="36">
        <v>40</v>
      </c>
      <c r="G137" s="34">
        <v>0.76</v>
      </c>
      <c r="H137" s="33"/>
      <c r="I137" s="43"/>
      <c r="J137" s="34">
        <v>4</v>
      </c>
      <c r="K137" s="35"/>
      <c r="L137" s="35"/>
      <c r="M137" s="33"/>
      <c r="N137" s="34">
        <v>2.36</v>
      </c>
      <c r="O137" s="33"/>
      <c r="P137" s="32">
        <v>48.8</v>
      </c>
      <c r="Q137" s="32">
        <v>1.84</v>
      </c>
    </row>
    <row r="138" spans="1:17" ht="10.5" customHeight="1" x14ac:dyDescent="0.15">
      <c r="A138" s="29"/>
      <c r="B138" s="29"/>
      <c r="C138" s="42" t="s">
        <v>27</v>
      </c>
      <c r="D138" s="22"/>
      <c r="E138" s="41"/>
      <c r="F138" s="29"/>
      <c r="G138" s="26"/>
      <c r="H138" s="25"/>
      <c r="I138" s="28"/>
      <c r="J138" s="26"/>
      <c r="K138" s="27"/>
      <c r="L138" s="27"/>
      <c r="M138" s="25"/>
      <c r="N138" s="26"/>
      <c r="O138" s="25"/>
      <c r="P138" s="24"/>
      <c r="Q138" s="24"/>
    </row>
    <row r="139" spans="1:17" ht="12" customHeight="1" x14ac:dyDescent="0.15">
      <c r="A139" s="13" t="s">
        <v>14</v>
      </c>
      <c r="B139" s="13">
        <v>133</v>
      </c>
      <c r="C139" s="23" t="s">
        <v>26</v>
      </c>
      <c r="D139" s="14"/>
      <c r="E139" s="14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40" t="s">
        <v>25</v>
      </c>
      <c r="D140" s="40"/>
      <c r="E140" s="40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6" t="s">
        <v>14</v>
      </c>
      <c r="B141" s="36" t="s">
        <v>24</v>
      </c>
      <c r="C141" s="39" t="s">
        <v>23</v>
      </c>
      <c r="D141" s="38"/>
      <c r="E141" s="37"/>
      <c r="F141" s="36">
        <v>6</v>
      </c>
      <c r="G141" s="34">
        <v>0.16</v>
      </c>
      <c r="H141" s="33"/>
      <c r="I141" s="28"/>
      <c r="J141" s="34">
        <v>0.9</v>
      </c>
      <c r="K141" s="35"/>
      <c r="L141" s="35"/>
      <c r="M141" s="33"/>
      <c r="N141" s="34">
        <v>0.22</v>
      </c>
      <c r="O141" s="33"/>
      <c r="P141" s="32">
        <v>9.7200000000000006</v>
      </c>
      <c r="Q141" s="32">
        <v>0.02</v>
      </c>
    </row>
    <row r="142" spans="1:17" ht="18" customHeight="1" x14ac:dyDescent="0.15">
      <c r="A142" s="29"/>
      <c r="B142" s="29"/>
      <c r="C142" s="31" t="s">
        <v>22</v>
      </c>
      <c r="D142" s="15"/>
      <c r="E142" s="30"/>
      <c r="F142" s="29"/>
      <c r="G142" s="26"/>
      <c r="H142" s="25"/>
      <c r="I142" s="28"/>
      <c r="J142" s="26"/>
      <c r="K142" s="27"/>
      <c r="L142" s="27"/>
      <c r="M142" s="25"/>
      <c r="N142" s="26"/>
      <c r="O142" s="25"/>
      <c r="P142" s="24"/>
      <c r="Q142" s="24"/>
    </row>
    <row r="143" spans="1:17" ht="18" customHeight="1" x14ac:dyDescent="0.15">
      <c r="A143" s="13">
        <v>2013</v>
      </c>
      <c r="B143" s="13">
        <v>434</v>
      </c>
      <c r="C143" s="23" t="s">
        <v>21</v>
      </c>
      <c r="D143" s="14"/>
      <c r="E143" s="14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22" t="s">
        <v>20</v>
      </c>
      <c r="D144" s="15"/>
      <c r="E144" s="1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9">
        <v>2013</v>
      </c>
      <c r="B145" s="19">
        <v>341</v>
      </c>
      <c r="C145" s="21" t="s">
        <v>19</v>
      </c>
      <c r="D145" s="21"/>
      <c r="E145" s="21"/>
      <c r="F145" s="19">
        <v>60</v>
      </c>
      <c r="G145" s="17">
        <v>9.6</v>
      </c>
      <c r="H145" s="17"/>
      <c r="I145" s="18"/>
      <c r="J145" s="17">
        <v>2.89</v>
      </c>
      <c r="K145" s="17"/>
      <c r="L145" s="17"/>
      <c r="M145" s="17"/>
      <c r="N145" s="17">
        <v>1.57</v>
      </c>
      <c r="O145" s="17"/>
      <c r="P145" s="17">
        <v>71</v>
      </c>
      <c r="Q145" s="17">
        <v>0.24</v>
      </c>
    </row>
    <row r="146" spans="1:17" ht="10.5" customHeight="1" x14ac:dyDescent="0.15">
      <c r="A146" s="19"/>
      <c r="B146" s="19"/>
      <c r="C146" s="20" t="s">
        <v>18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3" t="s">
        <v>14</v>
      </c>
      <c r="B147" s="13" t="s">
        <v>17</v>
      </c>
      <c r="C147" s="14" t="s">
        <v>16</v>
      </c>
      <c r="D147" s="14"/>
      <c r="E147" s="14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5</v>
      </c>
    </row>
    <row r="148" spans="1:17" x14ac:dyDescent="0.15">
      <c r="A148" s="13"/>
      <c r="B148" s="13"/>
      <c r="C148" s="15" t="s">
        <v>15</v>
      </c>
      <c r="D148" s="15"/>
      <c r="E148" s="1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14</v>
      </c>
      <c r="B149" s="13" t="s">
        <v>13</v>
      </c>
      <c r="C149" s="14" t="s">
        <v>12</v>
      </c>
      <c r="D149" s="14"/>
      <c r="E149" s="14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5</v>
      </c>
    </row>
    <row r="150" spans="1:17" x14ac:dyDescent="0.15">
      <c r="A150" s="13"/>
      <c r="B150" s="13"/>
      <c r="C150" s="15" t="s">
        <v>11</v>
      </c>
      <c r="D150" s="15"/>
      <c r="E150" s="15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4" t="s">
        <v>10</v>
      </c>
      <c r="D151" s="14"/>
      <c r="E151" s="14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5" t="s">
        <v>9</v>
      </c>
      <c r="D152" s="15"/>
      <c r="E152" s="15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536</v>
      </c>
      <c r="G153" s="2">
        <f>G151+G149+G147+G145+G143+G141+G139+G137</f>
        <v>16.07</v>
      </c>
      <c r="H153" s="2"/>
      <c r="I153" s="2">
        <f>J151+J149+J147+J145+J143+J141+J139+J137</f>
        <v>15.43</v>
      </c>
      <c r="J153" s="2"/>
      <c r="K153" s="2"/>
      <c r="L153" s="2"/>
      <c r="M153" s="3"/>
      <c r="N153" s="2">
        <f>N151+N149+N147+N145+N143+N141+N139+N137</f>
        <v>49.53</v>
      </c>
      <c r="O153" s="2"/>
      <c r="P153" s="8">
        <f>P151+P149+P147+P145+P143+P141+P139+P137</f>
        <v>402.62000000000006</v>
      </c>
      <c r="Q153" s="8">
        <f>Q151+Q149+Q147+Q145+Q143+Q141+Q139+Q137</f>
        <v>12.27</v>
      </c>
    </row>
    <row r="154" spans="1:17" ht="14" x14ac:dyDescent="0.15">
      <c r="A154" s="16" t="s">
        <v>8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7</v>
      </c>
      <c r="C155" s="14" t="s">
        <v>6</v>
      </c>
      <c r="D155" s="14"/>
      <c r="E155" s="14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5</v>
      </c>
    </row>
    <row r="156" spans="1:17" ht="10.5" customHeight="1" x14ac:dyDescent="0.15">
      <c r="A156" s="13"/>
      <c r="B156" s="13"/>
      <c r="C156" s="15" t="s">
        <v>4</v>
      </c>
      <c r="D156" s="15"/>
      <c r="E156" s="15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4" t="s">
        <v>2</v>
      </c>
      <c r="D157" s="14"/>
      <c r="E157" s="14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5"/>
      <c r="D158" s="15"/>
      <c r="E158" s="15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205</v>
      </c>
      <c r="G159" s="2">
        <f>G157+G155</f>
        <v>0.65999999999999992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36</v>
      </c>
      <c r="O159" s="2"/>
      <c r="P159" s="8">
        <f>P157+P155</f>
        <v>139.19999999999999</v>
      </c>
      <c r="Q159" s="8">
        <f>Q157+Q155</f>
        <v>0</v>
      </c>
    </row>
    <row r="160" spans="1:17" ht="14" x14ac:dyDescent="0.15">
      <c r="A160" s="16" t="s">
        <v>62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14</v>
      </c>
      <c r="B161" s="13">
        <v>297</v>
      </c>
      <c r="C161" s="23" t="s">
        <v>61</v>
      </c>
      <c r="D161" s="14"/>
      <c r="E161" s="14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9"/>
      <c r="B162" s="13"/>
      <c r="C162" s="22" t="s">
        <v>60</v>
      </c>
      <c r="D162" s="15"/>
      <c r="E162" s="15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4" t="s">
        <v>59</v>
      </c>
      <c r="D163" s="14"/>
      <c r="E163" s="14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5"/>
      <c r="D164" s="15"/>
      <c r="E164" s="15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14</v>
      </c>
      <c r="B165" s="13" t="s">
        <v>40</v>
      </c>
      <c r="C165" s="14" t="s">
        <v>39</v>
      </c>
      <c r="D165" s="14"/>
      <c r="E165" s="14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5</v>
      </c>
    </row>
    <row r="166" spans="1:17" x14ac:dyDescent="0.15">
      <c r="A166" s="13"/>
      <c r="B166" s="13"/>
      <c r="C166" s="15" t="s">
        <v>38</v>
      </c>
      <c r="D166" s="15"/>
      <c r="E166" s="15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7</v>
      </c>
      <c r="C167" s="14" t="s">
        <v>6</v>
      </c>
      <c r="D167" s="14"/>
      <c r="E167" s="14"/>
      <c r="F167" s="13">
        <v>200</v>
      </c>
      <c r="G167" s="11" t="s">
        <v>58</v>
      </c>
      <c r="H167" s="11"/>
      <c r="I167" s="12"/>
      <c r="J167" s="11"/>
      <c r="K167" s="11"/>
      <c r="L167" s="11"/>
      <c r="M167" s="11"/>
      <c r="N167" s="11" t="s">
        <v>57</v>
      </c>
      <c r="O167" s="11"/>
      <c r="P167" s="11" t="s">
        <v>56</v>
      </c>
      <c r="Q167" s="11" t="s">
        <v>5</v>
      </c>
    </row>
    <row r="168" spans="1:17" ht="10.5" customHeight="1" x14ac:dyDescent="0.15">
      <c r="A168" s="13"/>
      <c r="B168" s="13"/>
      <c r="C168" s="15" t="s">
        <v>4</v>
      </c>
      <c r="D168" s="15"/>
      <c r="E168" s="15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1549</v>
      </c>
      <c r="G170" s="2">
        <f>G169+G159+G153+G135+G131</f>
        <v>35.44</v>
      </c>
      <c r="H170" s="2"/>
      <c r="I170" s="2">
        <f>I169+I159+I153+I135+I131</f>
        <v>85.57</v>
      </c>
      <c r="J170" s="2"/>
      <c r="K170" s="2"/>
      <c r="L170" s="2"/>
      <c r="M170" s="3"/>
      <c r="N170" s="2">
        <f>N169+N159+N153+N135+N131</f>
        <v>179.42000000000002</v>
      </c>
      <c r="O170" s="2"/>
      <c r="P170" s="1">
        <f>P169+P159+P153+P135+P131</f>
        <v>1132.1300000000001</v>
      </c>
      <c r="Q170" s="1">
        <f>Q169+Q159+Q153+Q135+Q131</f>
        <v>50.089999999999996</v>
      </c>
    </row>
    <row r="172" spans="1:17" ht="23" x14ac:dyDescent="0.15">
      <c r="E172" s="54" t="s">
        <v>55</v>
      </c>
      <c r="F172" s="54"/>
      <c r="G172" s="54"/>
    </row>
    <row r="173" spans="1:17" ht="16" x14ac:dyDescent="0.15">
      <c r="D173" s="53">
        <v>45798</v>
      </c>
      <c r="E173" s="53"/>
      <c r="F173" s="53"/>
      <c r="G173" s="53"/>
      <c r="H173" s="53"/>
      <c r="I173" s="53"/>
      <c r="J173" s="53"/>
    </row>
    <row r="175" spans="1:17" ht="18" x14ac:dyDescent="0.15">
      <c r="B175" s="52" t="s">
        <v>54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</row>
    <row r="177" spans="1:17" ht="12" x14ac:dyDescent="0.15">
      <c r="A177" s="51" t="s">
        <v>53</v>
      </c>
      <c r="B177" s="51" t="s">
        <v>52</v>
      </c>
      <c r="C177" s="51" t="s">
        <v>51</v>
      </c>
      <c r="D177" s="51"/>
      <c r="E177" s="51"/>
      <c r="F177" s="51" t="s">
        <v>50</v>
      </c>
      <c r="G177" s="51" t="s">
        <v>49</v>
      </c>
      <c r="H177" s="51"/>
      <c r="I177" s="51"/>
      <c r="J177" s="51"/>
      <c r="K177" s="51"/>
      <c r="L177" s="51"/>
      <c r="M177" s="51"/>
      <c r="N177" s="51"/>
      <c r="O177" s="51" t="s">
        <v>48</v>
      </c>
      <c r="P177" s="51"/>
      <c r="Q177" s="51" t="s">
        <v>47</v>
      </c>
    </row>
    <row r="178" spans="1:17" ht="12" x14ac:dyDescent="0.15">
      <c r="A178" s="51"/>
      <c r="B178" s="51"/>
      <c r="C178" s="51"/>
      <c r="D178" s="51"/>
      <c r="E178" s="51"/>
      <c r="F178" s="51"/>
      <c r="G178" s="51" t="s">
        <v>46</v>
      </c>
      <c r="H178" s="51"/>
      <c r="I178" s="51" t="s">
        <v>45</v>
      </c>
      <c r="J178" s="51"/>
      <c r="K178" s="51"/>
      <c r="L178" s="51"/>
      <c r="M178" s="51" t="s">
        <v>44</v>
      </c>
      <c r="N178" s="51"/>
      <c r="O178" s="51"/>
      <c r="P178" s="51"/>
      <c r="Q178" s="51"/>
    </row>
    <row r="179" spans="1:17" ht="14" x14ac:dyDescent="0.15">
      <c r="A179" s="16" t="s">
        <v>43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14</v>
      </c>
      <c r="B180" s="13">
        <v>270</v>
      </c>
      <c r="C180" s="14" t="s">
        <v>42</v>
      </c>
      <c r="D180" s="14"/>
      <c r="E180" s="14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0" t="s">
        <v>41</v>
      </c>
      <c r="D181" s="50"/>
      <c r="E181" s="50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40</v>
      </c>
      <c r="C182" s="14" t="s">
        <v>39</v>
      </c>
      <c r="D182" s="14"/>
      <c r="E182" s="14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5</v>
      </c>
    </row>
    <row r="183" spans="1:17" ht="10.5" customHeight="1" x14ac:dyDescent="0.15">
      <c r="A183" s="13"/>
      <c r="B183" s="13"/>
      <c r="C183" s="15" t="s">
        <v>38</v>
      </c>
      <c r="D183" s="15"/>
      <c r="E183" s="15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37</v>
      </c>
      <c r="C184" s="14" t="s">
        <v>36</v>
      </c>
      <c r="D184" s="14"/>
      <c r="E184" s="14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5</v>
      </c>
    </row>
    <row r="185" spans="1:17" ht="10.5" customHeight="1" x14ac:dyDescent="0.15">
      <c r="A185" s="13"/>
      <c r="B185" s="13"/>
      <c r="C185" s="15" t="s">
        <v>35</v>
      </c>
      <c r="D185" s="15"/>
      <c r="E185" s="15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23" t="s">
        <v>34</v>
      </c>
      <c r="D186" s="14"/>
      <c r="E186" s="14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22" t="s">
        <v>33</v>
      </c>
      <c r="D187" s="15"/>
      <c r="E187" s="15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9">
        <f>N186+N184+N182+N180</f>
        <v>53.4</v>
      </c>
      <c r="O188" s="48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32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14</v>
      </c>
      <c r="B190" s="13">
        <v>538</v>
      </c>
      <c r="C190" s="23" t="s">
        <v>31</v>
      </c>
      <c r="D190" s="14"/>
      <c r="E190" s="14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7">
        <v>48.3</v>
      </c>
      <c r="Q190" s="47">
        <v>35</v>
      </c>
    </row>
    <row r="191" spans="1:17" ht="10.5" customHeight="1" x14ac:dyDescent="0.15">
      <c r="A191" s="13"/>
      <c r="B191" s="13"/>
      <c r="C191" s="15" t="s">
        <v>30</v>
      </c>
      <c r="D191" s="15"/>
      <c r="E191" s="15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7"/>
      <c r="Q191" s="47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29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27</v>
      </c>
      <c r="C194" s="46" t="s">
        <v>28</v>
      </c>
      <c r="D194" s="45"/>
      <c r="E194" s="44"/>
      <c r="F194" s="36">
        <v>40</v>
      </c>
      <c r="G194" s="34">
        <v>0.76</v>
      </c>
      <c r="H194" s="33"/>
      <c r="I194" s="43"/>
      <c r="J194" s="34">
        <v>4</v>
      </c>
      <c r="K194" s="35"/>
      <c r="L194" s="35"/>
      <c r="M194" s="33"/>
      <c r="N194" s="34">
        <v>2.36</v>
      </c>
      <c r="O194" s="33"/>
      <c r="P194" s="32">
        <v>48.8</v>
      </c>
      <c r="Q194" s="32">
        <v>1.84</v>
      </c>
    </row>
    <row r="195" spans="1:17" ht="10.5" customHeight="1" x14ac:dyDescent="0.15">
      <c r="A195" s="29"/>
      <c r="B195" s="29"/>
      <c r="C195" s="42" t="s">
        <v>27</v>
      </c>
      <c r="D195" s="22"/>
      <c r="E195" s="41"/>
      <c r="F195" s="29"/>
      <c r="G195" s="26"/>
      <c r="H195" s="25"/>
      <c r="I195" s="28"/>
      <c r="J195" s="26"/>
      <c r="K195" s="27"/>
      <c r="L195" s="27"/>
      <c r="M195" s="25"/>
      <c r="N195" s="26"/>
      <c r="O195" s="25"/>
      <c r="P195" s="24"/>
      <c r="Q195" s="24"/>
    </row>
    <row r="196" spans="1:17" ht="12" customHeight="1" x14ac:dyDescent="0.15">
      <c r="A196" s="13" t="s">
        <v>14</v>
      </c>
      <c r="B196" s="13">
        <v>133</v>
      </c>
      <c r="C196" s="23" t="s">
        <v>26</v>
      </c>
      <c r="D196" s="14"/>
      <c r="E196" s="14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40" t="s">
        <v>25</v>
      </c>
      <c r="D197" s="40"/>
      <c r="E197" s="40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6" t="s">
        <v>14</v>
      </c>
      <c r="B198" s="36" t="s">
        <v>24</v>
      </c>
      <c r="C198" s="39" t="s">
        <v>23</v>
      </c>
      <c r="D198" s="38"/>
      <c r="E198" s="37"/>
      <c r="F198" s="36">
        <v>6</v>
      </c>
      <c r="G198" s="34">
        <v>0.16</v>
      </c>
      <c r="H198" s="33"/>
      <c r="I198" s="28"/>
      <c r="J198" s="34">
        <v>0.9</v>
      </c>
      <c r="K198" s="35"/>
      <c r="L198" s="35"/>
      <c r="M198" s="33"/>
      <c r="N198" s="34">
        <v>0.22</v>
      </c>
      <c r="O198" s="33"/>
      <c r="P198" s="32">
        <v>9.7200000000000006</v>
      </c>
      <c r="Q198" s="32">
        <v>0.02</v>
      </c>
    </row>
    <row r="199" spans="1:17" ht="10.5" customHeight="1" x14ac:dyDescent="0.15">
      <c r="A199" s="29"/>
      <c r="B199" s="29"/>
      <c r="C199" s="31" t="s">
        <v>22</v>
      </c>
      <c r="D199" s="15"/>
      <c r="E199" s="30"/>
      <c r="F199" s="29"/>
      <c r="G199" s="26"/>
      <c r="H199" s="25"/>
      <c r="I199" s="28"/>
      <c r="J199" s="26"/>
      <c r="K199" s="27"/>
      <c r="L199" s="27"/>
      <c r="M199" s="25"/>
      <c r="N199" s="26"/>
      <c r="O199" s="25"/>
      <c r="P199" s="24"/>
      <c r="Q199" s="24"/>
    </row>
    <row r="200" spans="1:17" ht="10.5" customHeight="1" x14ac:dyDescent="0.15">
      <c r="A200" s="13">
        <v>2013</v>
      </c>
      <c r="B200" s="13">
        <v>434</v>
      </c>
      <c r="C200" s="23" t="s">
        <v>21</v>
      </c>
      <c r="D200" s="14"/>
      <c r="E200" s="14"/>
      <c r="F200" s="13">
        <v>100</v>
      </c>
      <c r="G200" s="11">
        <v>2.09</v>
      </c>
      <c r="H200" s="11"/>
      <c r="I200" s="12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22" t="s">
        <v>20</v>
      </c>
      <c r="D201" s="15"/>
      <c r="E201" s="1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9">
        <v>2013</v>
      </c>
      <c r="B202" s="19">
        <v>341</v>
      </c>
      <c r="C202" s="21" t="s">
        <v>19</v>
      </c>
      <c r="D202" s="21"/>
      <c r="E202" s="21"/>
      <c r="F202" s="19">
        <v>60</v>
      </c>
      <c r="G202" s="17">
        <v>9.6</v>
      </c>
      <c r="H202" s="17"/>
      <c r="I202" s="18"/>
      <c r="J202" s="17">
        <v>2.89</v>
      </c>
      <c r="K202" s="17"/>
      <c r="L202" s="17"/>
      <c r="M202" s="17"/>
      <c r="N202" s="17">
        <v>1.57</v>
      </c>
      <c r="O202" s="17"/>
      <c r="P202" s="17">
        <v>71</v>
      </c>
      <c r="Q202" s="17">
        <v>0.24</v>
      </c>
    </row>
    <row r="203" spans="1:17" ht="10.5" customHeight="1" x14ac:dyDescent="0.15">
      <c r="A203" s="19"/>
      <c r="B203" s="19"/>
      <c r="C203" s="20" t="s">
        <v>18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3" t="s">
        <v>14</v>
      </c>
      <c r="B204" s="13" t="s">
        <v>17</v>
      </c>
      <c r="C204" s="14" t="s">
        <v>16</v>
      </c>
      <c r="D204" s="14"/>
      <c r="E204" s="14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5</v>
      </c>
    </row>
    <row r="205" spans="1:17" ht="10.5" customHeight="1" x14ac:dyDescent="0.15">
      <c r="A205" s="13"/>
      <c r="B205" s="13"/>
      <c r="C205" s="15" t="s">
        <v>15</v>
      </c>
      <c r="D205" s="15"/>
      <c r="E205" s="15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14</v>
      </c>
      <c r="B206" s="13" t="s">
        <v>13</v>
      </c>
      <c r="C206" s="14" t="s">
        <v>12</v>
      </c>
      <c r="D206" s="14"/>
      <c r="E206" s="14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5</v>
      </c>
    </row>
    <row r="207" spans="1:17" ht="10.5" customHeight="1" x14ac:dyDescent="0.15">
      <c r="A207" s="13"/>
      <c r="B207" s="13"/>
      <c r="C207" s="15" t="s">
        <v>11</v>
      </c>
      <c r="D207" s="15"/>
      <c r="E207" s="1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4" t="s">
        <v>10</v>
      </c>
      <c r="D208" s="14"/>
      <c r="E208" s="14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5" t="s">
        <v>9</v>
      </c>
      <c r="D209" s="15"/>
      <c r="E209" s="15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536</v>
      </c>
      <c r="G210" s="2">
        <f>G208+G206+G204+G202+G200+G198+G196+G194</f>
        <v>16.07</v>
      </c>
      <c r="H210" s="2"/>
      <c r="I210" s="2">
        <f>J208+J206+J204+J202+J200+J198+J196+J194</f>
        <v>15.43</v>
      </c>
      <c r="J210" s="2"/>
      <c r="K210" s="2"/>
      <c r="L210" s="2"/>
      <c r="M210" s="3"/>
      <c r="N210" s="2">
        <f>N208+N206+N204+N202+N200+N198+N196+N194</f>
        <v>49.53</v>
      </c>
      <c r="O210" s="2"/>
      <c r="P210" s="8">
        <f>P208+P206+P204+P202+P200+P198+P196+P194</f>
        <v>402.62000000000006</v>
      </c>
      <c r="Q210" s="8">
        <f>Q208+Q206+Q204+Q202+Q200+Q198+Q196+Q194</f>
        <v>12.27</v>
      </c>
    </row>
    <row r="211" spans="1:17" ht="14" x14ac:dyDescent="0.15">
      <c r="A211" s="16" t="s">
        <v>8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7</v>
      </c>
      <c r="C212" s="14" t="s">
        <v>6</v>
      </c>
      <c r="D212" s="14"/>
      <c r="E212" s="14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5</v>
      </c>
    </row>
    <row r="213" spans="1:17" ht="10.5" customHeight="1" x14ac:dyDescent="0.15">
      <c r="A213" s="13"/>
      <c r="B213" s="13"/>
      <c r="C213" s="15" t="s">
        <v>4</v>
      </c>
      <c r="D213" s="15"/>
      <c r="E213" s="15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4" t="s">
        <v>3</v>
      </c>
      <c r="D214" s="14"/>
      <c r="E214" s="14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 t="s">
        <v>2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205</v>
      </c>
      <c r="G216" s="2">
        <f>G214+G212</f>
        <v>0.65999999999999992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36</v>
      </c>
      <c r="O216" s="2"/>
      <c r="P216" s="8">
        <f>P214+P212</f>
        <v>139.19999999999999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1194</v>
      </c>
      <c r="G217" s="2">
        <f>G216+G210+G192+G188</f>
        <v>25.450000000000003</v>
      </c>
      <c r="H217" s="2"/>
      <c r="I217" s="2">
        <f>I210+I192+I188</f>
        <v>25.369999999999997</v>
      </c>
      <c r="J217" s="2"/>
      <c r="K217" s="2"/>
      <c r="L217" s="2"/>
      <c r="M217" s="3"/>
      <c r="N217" s="2">
        <f>N210+N192+N188</f>
        <v>114.33</v>
      </c>
      <c r="O217" s="2"/>
      <c r="P217" s="1">
        <f>P210+P192+P188</f>
        <v>785.92000000000007</v>
      </c>
      <c r="Q217" s="1">
        <f>Q216+Q210+Q192+Q188</f>
        <v>49.489999999999995</v>
      </c>
    </row>
  </sheetData>
  <mergeCells count="916">
    <mergeCell ref="P167:P168"/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  <mergeCell ref="A217:E217"/>
    <mergeCell ref="G217:H217"/>
    <mergeCell ref="I217:L217"/>
    <mergeCell ref="G214:H215"/>
    <mergeCell ref="I214:I215"/>
    <mergeCell ref="J214:M215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I206:I207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Q204:Q205"/>
    <mergeCell ref="C205:E205"/>
    <mergeCell ref="N208:O209"/>
    <mergeCell ref="P208:P209"/>
    <mergeCell ref="Q208:Q209"/>
    <mergeCell ref="C209:E209"/>
    <mergeCell ref="J206:M207"/>
    <mergeCell ref="J208:M209"/>
    <mergeCell ref="C203:E203"/>
    <mergeCell ref="Q198:Q199"/>
    <mergeCell ref="A204:A205"/>
    <mergeCell ref="B204:B205"/>
    <mergeCell ref="C204:E204"/>
    <mergeCell ref="F204:F205"/>
    <mergeCell ref="G204:H205"/>
    <mergeCell ref="I204:I205"/>
    <mergeCell ref="A202:A203"/>
    <mergeCell ref="B202:B203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P202:P203"/>
    <mergeCell ref="P200:P201"/>
    <mergeCell ref="C201:E201"/>
    <mergeCell ref="N206:O207"/>
    <mergeCell ref="P206:P207"/>
    <mergeCell ref="Q206:Q207"/>
    <mergeCell ref="C207:E207"/>
    <mergeCell ref="J204:M205"/>
    <mergeCell ref="N204:O205"/>
    <mergeCell ref="P204:P205"/>
    <mergeCell ref="Q202:Q203"/>
    <mergeCell ref="N196:O197"/>
    <mergeCell ref="P196:P197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194:P195"/>
    <mergeCell ref="Q194:Q195"/>
    <mergeCell ref="C195:E195"/>
    <mergeCell ref="A196:A197"/>
    <mergeCell ref="B196:B197"/>
    <mergeCell ref="C196:E196"/>
    <mergeCell ref="F196:F197"/>
    <mergeCell ref="G196:H197"/>
    <mergeCell ref="I196:I197"/>
    <mergeCell ref="J196:M197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70:E170"/>
    <mergeCell ref="G170:H170"/>
    <mergeCell ref="I170:L170"/>
    <mergeCell ref="N170:O170"/>
    <mergeCell ref="E172:G172"/>
    <mergeCell ref="D173:J173"/>
    <mergeCell ref="A165:A166"/>
    <mergeCell ref="B165:B166"/>
    <mergeCell ref="C165:E165"/>
    <mergeCell ref="B175:P175"/>
    <mergeCell ref="A177:A178"/>
    <mergeCell ref="B177:B178"/>
    <mergeCell ref="C177:E178"/>
    <mergeCell ref="F177:F178"/>
    <mergeCell ref="G177:N177"/>
    <mergeCell ref="O177:P178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A163:A164"/>
    <mergeCell ref="B163:B164"/>
    <mergeCell ref="C163:E163"/>
    <mergeCell ref="F163:F164"/>
    <mergeCell ref="G163:H164"/>
    <mergeCell ref="I163:I164"/>
    <mergeCell ref="Q161:Q162"/>
    <mergeCell ref="C162:E162"/>
    <mergeCell ref="F165:F166"/>
    <mergeCell ref="G165:H166"/>
    <mergeCell ref="I165:I166"/>
    <mergeCell ref="J165:M166"/>
    <mergeCell ref="N165:O166"/>
    <mergeCell ref="J163:M164"/>
    <mergeCell ref="N163:O164"/>
    <mergeCell ref="P163:P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Q157:Q158"/>
    <mergeCell ref="C158:E158"/>
    <mergeCell ref="A159:E159"/>
    <mergeCell ref="G159:H159"/>
    <mergeCell ref="I159:L159"/>
    <mergeCell ref="N159:O159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N153:O153"/>
    <mergeCell ref="P151:P152"/>
    <mergeCell ref="Q151:Q152"/>
    <mergeCell ref="C152:E152"/>
    <mergeCell ref="A153:E153"/>
    <mergeCell ref="G153:H153"/>
    <mergeCell ref="F151:F152"/>
    <mergeCell ref="G151:H152"/>
    <mergeCell ref="I151:I152"/>
    <mergeCell ref="A147:A148"/>
    <mergeCell ref="B147:B148"/>
    <mergeCell ref="I153:L153"/>
    <mergeCell ref="F147:F148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7:P148"/>
    <mergeCell ref="G155:H156"/>
    <mergeCell ref="I155:I156"/>
    <mergeCell ref="J149:M150"/>
    <mergeCell ref="J151:M152"/>
    <mergeCell ref="N151:O152"/>
    <mergeCell ref="A145:A146"/>
    <mergeCell ref="B145:B146"/>
    <mergeCell ref="A151:A152"/>
    <mergeCell ref="B151:B152"/>
    <mergeCell ref="C151:E151"/>
    <mergeCell ref="P145:P146"/>
    <mergeCell ref="Q145:Q146"/>
    <mergeCell ref="C146:E146"/>
    <mergeCell ref="Q141:Q142"/>
    <mergeCell ref="Q143:Q144"/>
    <mergeCell ref="C144:E144"/>
    <mergeCell ref="N139:O140"/>
    <mergeCell ref="P139:P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37:P138"/>
    <mergeCell ref="Q137:Q138"/>
    <mergeCell ref="C138:E138"/>
    <mergeCell ref="A139:A140"/>
    <mergeCell ref="B139:B140"/>
    <mergeCell ref="C139:E139"/>
    <mergeCell ref="F139:F140"/>
    <mergeCell ref="G139:H140"/>
    <mergeCell ref="I139:I140"/>
    <mergeCell ref="J139:M140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A100:A101"/>
    <mergeCell ref="B100:B101"/>
    <mergeCell ref="I106:L106"/>
    <mergeCell ref="N106:O106"/>
    <mergeCell ref="P104:P105"/>
    <mergeCell ref="Q104:Q105"/>
    <mergeCell ref="C105:E105"/>
    <mergeCell ref="A106:E106"/>
    <mergeCell ref="G106:H106"/>
    <mergeCell ref="F100:F101"/>
    <mergeCell ref="A104:A105"/>
    <mergeCell ref="B104:B105"/>
    <mergeCell ref="C104:E104"/>
    <mergeCell ref="F104:F105"/>
    <mergeCell ref="G104:H105"/>
    <mergeCell ref="I104:I105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N98:O99"/>
    <mergeCell ref="P98:P99"/>
    <mergeCell ref="Q98:Q99"/>
    <mergeCell ref="C99:E99"/>
    <mergeCell ref="G108:H109"/>
    <mergeCell ref="I108:I109"/>
    <mergeCell ref="J102:M103"/>
    <mergeCell ref="J104:M105"/>
    <mergeCell ref="N104:O105"/>
    <mergeCell ref="P100:P101"/>
    <mergeCell ref="P96:P97"/>
    <mergeCell ref="C97:E97"/>
    <mergeCell ref="Q92:Q93"/>
    <mergeCell ref="C93:E93"/>
    <mergeCell ref="C98:E98"/>
    <mergeCell ref="F98:F99"/>
    <mergeCell ref="G98:H99"/>
    <mergeCell ref="I98:I99"/>
    <mergeCell ref="J98:M99"/>
    <mergeCell ref="Q96:Q97"/>
    <mergeCell ref="N92:O93"/>
    <mergeCell ref="P92:P93"/>
    <mergeCell ref="A96:A97"/>
    <mergeCell ref="B96:B97"/>
    <mergeCell ref="C96:E96"/>
    <mergeCell ref="F96:F97"/>
    <mergeCell ref="G96:H97"/>
    <mergeCell ref="I96:I97"/>
    <mergeCell ref="J96:M97"/>
    <mergeCell ref="N96:O97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J92:M93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F76:F77"/>
    <mergeCell ref="G76:H77"/>
    <mergeCell ref="A73:A74"/>
    <mergeCell ref="B73:B74"/>
    <mergeCell ref="C73:E74"/>
    <mergeCell ref="F73:F74"/>
    <mergeCell ref="G73:N73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J54:M55"/>
    <mergeCell ref="N54:O55"/>
    <mergeCell ref="P54:P55"/>
    <mergeCell ref="J76:M77"/>
    <mergeCell ref="N76:O77"/>
    <mergeCell ref="P76:P77"/>
    <mergeCell ref="O73:P74"/>
    <mergeCell ref="A54:A55"/>
    <mergeCell ref="B54:B55"/>
    <mergeCell ref="C54:E54"/>
    <mergeCell ref="F54:F55"/>
    <mergeCell ref="G54:H55"/>
    <mergeCell ref="I54:I55"/>
    <mergeCell ref="Q56:Q57"/>
    <mergeCell ref="C57:E57"/>
    <mergeCell ref="A56:A57"/>
    <mergeCell ref="B56:B57"/>
    <mergeCell ref="C56:E56"/>
    <mergeCell ref="F56:F57"/>
    <mergeCell ref="G56:H57"/>
    <mergeCell ref="J52:M53"/>
    <mergeCell ref="N52:O53"/>
    <mergeCell ref="P52:P53"/>
    <mergeCell ref="Q52:Q53"/>
    <mergeCell ref="C53:E53"/>
    <mergeCell ref="A60:E60"/>
    <mergeCell ref="G60:H60"/>
    <mergeCell ref="I60:L60"/>
    <mergeCell ref="N60:O60"/>
    <mergeCell ref="P56:P57"/>
    <mergeCell ref="I52:I53"/>
    <mergeCell ref="A48:A49"/>
    <mergeCell ref="B48:B49"/>
    <mergeCell ref="C48:E48"/>
    <mergeCell ref="F48:F49"/>
    <mergeCell ref="G48:H49"/>
    <mergeCell ref="I48:I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Q48:Q49"/>
    <mergeCell ref="C49:E49"/>
    <mergeCell ref="J48:M49"/>
    <mergeCell ref="N48:O49"/>
    <mergeCell ref="P48:P49"/>
    <mergeCell ref="A46:A47"/>
    <mergeCell ref="B46:B47"/>
    <mergeCell ref="C46:E46"/>
    <mergeCell ref="F46:F47"/>
    <mergeCell ref="G46:H47"/>
    <mergeCell ref="I46:I47"/>
    <mergeCell ref="B42:B43"/>
    <mergeCell ref="C42:E42"/>
    <mergeCell ref="F42:F43"/>
    <mergeCell ref="G42:H43"/>
    <mergeCell ref="I42:I43"/>
    <mergeCell ref="A45:Q45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Q40:Q41"/>
    <mergeCell ref="C41:E41"/>
    <mergeCell ref="J38:M39"/>
    <mergeCell ref="N38:O39"/>
    <mergeCell ref="P38:P39"/>
    <mergeCell ref="Q38:Q39"/>
    <mergeCell ref="C39:E39"/>
    <mergeCell ref="N36:O37"/>
    <mergeCell ref="P36:P37"/>
    <mergeCell ref="I40:I41"/>
    <mergeCell ref="J40:M41"/>
    <mergeCell ref="N40:O41"/>
    <mergeCell ref="P40:P41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38:A39"/>
    <mergeCell ref="B38:B39"/>
    <mergeCell ref="C38:E38"/>
    <mergeCell ref="F38:F39"/>
    <mergeCell ref="G38:H39"/>
    <mergeCell ref="I38:I39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1:H61"/>
    <mergeCell ref="I61:L61"/>
    <mergeCell ref="N61:O61"/>
    <mergeCell ref="L63:R63"/>
    <mergeCell ref="L64:R64"/>
    <mergeCell ref="Q58:Q59"/>
    <mergeCell ref="C142:E142"/>
    <mergeCell ref="I76:I77"/>
    <mergeCell ref="Q54:Q55"/>
    <mergeCell ref="C55:E55"/>
    <mergeCell ref="I56:I57"/>
    <mergeCell ref="J56:M57"/>
    <mergeCell ref="N56:O57"/>
    <mergeCell ref="L65:R65"/>
    <mergeCell ref="L66:R66"/>
    <mergeCell ref="B61:E61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L67:R67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J198:M199"/>
    <mergeCell ref="N198:O199"/>
    <mergeCell ref="P198:P199"/>
    <mergeCell ref="C199:E199"/>
    <mergeCell ref="J32:M33"/>
    <mergeCell ref="N32:O33"/>
    <mergeCell ref="P32:P33"/>
    <mergeCell ref="P94:P95"/>
    <mergeCell ref="N34:O35"/>
    <mergeCell ref="E68:G68"/>
    <mergeCell ref="J58:M59"/>
    <mergeCell ref="N58:O59"/>
    <mergeCell ref="P58:P59"/>
    <mergeCell ref="C59:E59"/>
    <mergeCell ref="A198:A199"/>
    <mergeCell ref="B198:B199"/>
    <mergeCell ref="C198:E198"/>
    <mergeCell ref="F198:F199"/>
    <mergeCell ref="G198:H199"/>
    <mergeCell ref="I198:I199"/>
    <mergeCell ref="A58:A59"/>
    <mergeCell ref="B58:B59"/>
    <mergeCell ref="C58:E58"/>
    <mergeCell ref="F58:F59"/>
    <mergeCell ref="G58:H59"/>
    <mergeCell ref="I58:I5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2026-06-16T08:14:21Z</dcterms:created>
  <dcterms:modified xsi:type="dcterms:W3CDTF">2026-06-16T08:14:31Z</dcterms:modified>
</cp:coreProperties>
</file>