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4D4978CE-DA48-A843-91D0-EF99AAB84990}" xr6:coauthVersionLast="47" xr6:coauthVersionMax="47" xr10:uidLastSave="{00000000-0000-0000-0000-000000000000}"/>
  <bookViews>
    <workbookView xWindow="680" yWindow="1100" windowWidth="27840" windowHeight="16240" xr2:uid="{13F8E19E-306E-0840-A3A0-F8EC76E5AF7C}"/>
  </bookViews>
  <sheets>
    <sheet name="02.04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G26" i="1"/>
  <c r="I26" i="1"/>
  <c r="N26" i="1"/>
  <c r="P26" i="1"/>
  <c r="Q26" i="1"/>
  <c r="F44" i="1"/>
  <c r="G44" i="1"/>
  <c r="I44" i="1"/>
  <c r="N44" i="1"/>
  <c r="P44" i="1"/>
  <c r="Q44" i="1"/>
  <c r="F52" i="1"/>
  <c r="G52" i="1"/>
  <c r="I52" i="1"/>
  <c r="N52" i="1"/>
  <c r="P52" i="1"/>
  <c r="Q52" i="1"/>
  <c r="F62" i="1"/>
  <c r="G62" i="1"/>
  <c r="I62" i="1"/>
  <c r="I63" i="1" s="1"/>
  <c r="N62" i="1"/>
  <c r="N63" i="1" s="1"/>
  <c r="P62" i="1"/>
  <c r="P63" i="1" s="1"/>
  <c r="Q62" i="1"/>
  <c r="Q63" i="1" s="1"/>
  <c r="F63" i="1"/>
  <c r="G63" i="1"/>
  <c r="F86" i="1"/>
  <c r="G86" i="1"/>
  <c r="I86" i="1"/>
  <c r="N86" i="1"/>
  <c r="N117" i="1" s="1"/>
  <c r="P86" i="1"/>
  <c r="Q86" i="1"/>
  <c r="F90" i="1"/>
  <c r="G90" i="1"/>
  <c r="I90" i="1"/>
  <c r="N90" i="1"/>
  <c r="P90" i="1"/>
  <c r="Q90" i="1"/>
  <c r="F108" i="1"/>
  <c r="G108" i="1"/>
  <c r="I108" i="1"/>
  <c r="N108" i="1"/>
  <c r="P108" i="1"/>
  <c r="P117" i="1" s="1"/>
  <c r="Q108" i="1"/>
  <c r="Q117" i="1" s="1"/>
  <c r="F116" i="1"/>
  <c r="G116" i="1"/>
  <c r="I116" i="1"/>
  <c r="N116" i="1"/>
  <c r="P116" i="1"/>
  <c r="Q116" i="1"/>
  <c r="F117" i="1"/>
  <c r="G117" i="1"/>
  <c r="I117" i="1"/>
  <c r="F135" i="1"/>
  <c r="G135" i="1"/>
  <c r="I135" i="1"/>
  <c r="N135" i="1"/>
  <c r="P135" i="1"/>
  <c r="Q135" i="1"/>
  <c r="F139" i="1"/>
  <c r="G139" i="1"/>
  <c r="I139" i="1"/>
  <c r="N139" i="1"/>
  <c r="P139" i="1"/>
  <c r="Q139" i="1"/>
  <c r="F157" i="1"/>
  <c r="G157" i="1"/>
  <c r="I157" i="1"/>
  <c r="N157" i="1"/>
  <c r="P157" i="1"/>
  <c r="Q157" i="1"/>
  <c r="F165" i="1"/>
  <c r="G165" i="1"/>
  <c r="I165" i="1"/>
  <c r="N165" i="1"/>
  <c r="P165" i="1"/>
  <c r="Q165" i="1"/>
  <c r="F175" i="1"/>
  <c r="F176" i="1" s="1"/>
  <c r="G175" i="1"/>
  <c r="G176" i="1" s="1"/>
  <c r="I175" i="1"/>
  <c r="I176" i="1" s="1"/>
  <c r="N175" i="1"/>
  <c r="N176" i="1" s="1"/>
  <c r="P175" i="1"/>
  <c r="P176" i="1" s="1"/>
  <c r="Q175" i="1"/>
  <c r="Q176" i="1" s="1"/>
  <c r="F194" i="1"/>
  <c r="G194" i="1"/>
  <c r="I194" i="1"/>
  <c r="N194" i="1"/>
  <c r="P194" i="1"/>
  <c r="Q194" i="1"/>
  <c r="F198" i="1"/>
  <c r="G198" i="1"/>
  <c r="I198" i="1"/>
  <c r="N198" i="1"/>
  <c r="P198" i="1"/>
  <c r="Q198" i="1"/>
  <c r="F216" i="1"/>
  <c r="G216" i="1"/>
  <c r="I216" i="1"/>
  <c r="I225" i="1" s="1"/>
  <c r="N216" i="1"/>
  <c r="N225" i="1" s="1"/>
  <c r="P216" i="1"/>
  <c r="P225" i="1" s="1"/>
  <c r="Q216" i="1"/>
  <c r="Q225" i="1" s="1"/>
  <c r="F224" i="1"/>
  <c r="G224" i="1"/>
  <c r="I224" i="1"/>
  <c r="N224" i="1"/>
  <c r="P224" i="1"/>
  <c r="Q224" i="1"/>
  <c r="F225" i="1"/>
  <c r="G225" i="1"/>
</calcChain>
</file>

<file path=xl/sharedStrings.xml><?xml version="1.0" encoding="utf-8"?>
<sst xmlns="http://schemas.openxmlformats.org/spreadsheetml/2006/main" count="325" uniqueCount="76">
  <si>
    <t>Всего :</t>
  </si>
  <si>
    <t>Итого</t>
  </si>
  <si>
    <t>МОЛОКО СГУЩЁННОЕ</t>
  </si>
  <si>
    <t>(мука, сахар, масло сливочное, яйцо,творог, сметана,крупа манная )</t>
  </si>
  <si>
    <t>СЫРНИКИ ИЗ ТВОРОГА</t>
  </si>
  <si>
    <t>(вода питьевая, молоко пастер. 2,5% жирности, сахар песок, чай чёрный байховый)</t>
  </si>
  <si>
    <t>ЧАЙ С МОЛОКОМ</t>
  </si>
  <si>
    <t>Полдник</t>
  </si>
  <si>
    <t>(изюм, сахар песок, вода питьевая)</t>
  </si>
  <si>
    <t>КОМПОТ ИЗ ИЗЮМА</t>
  </si>
  <si>
    <t>(хлеб ржаной)</t>
  </si>
  <si>
    <t>0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</si>
  <si>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</si>
  <si>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</si>
  <si>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</si>
  <si>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</si>
  <si>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</si>
  <si>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</si>
  <si>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 картофель, молоко 2,5%, масло сливочное, соль йодированная)</t>
  </si>
  <si>
    <t>КАРТОФЕЛЬНОЕ ПЮРЕ</t>
  </si>
  <si>
    <t>(говядина,хлеб пшеничный,молоко или вода, соль йодированная, масло сливочное)</t>
  </si>
  <si>
    <t>КОТЛЕТА ИЗ ГОВЯДИНЫ</t>
  </si>
  <si>
    <t>(сметана 15% жирности)</t>
  </si>
  <si>
    <t>СМЕТАНА</t>
  </si>
  <si>
    <t>488</t>
  </si>
  <si>
    <t>(картофель, свекла, морковь, лук, фасоль, масло растительное, томатное пюре)</t>
  </si>
  <si>
    <t>ЩИ ИЗ СВЕЖЕЙ КАПУСТЫ И КАРТОФЕЛЕМ</t>
  </si>
  <si>
    <t>(картофель, свекла, масло растительное, морковь, лук, огурцы солёные)</t>
  </si>
  <si>
    <t>ВИНЕГРЕТ</t>
  </si>
  <si>
    <t>Обед</t>
  </si>
  <si>
    <t>9шиповник, сахар, вода)</t>
  </si>
  <si>
    <t>НАПИТОК ИЗ ШИПОВНИКА</t>
  </si>
  <si>
    <t>II Завтрак</t>
  </si>
  <si>
    <t>(вода питьевая, молоко пастер. 2,5% жирности, сахар песок, какао-порошок)</t>
  </si>
  <si>
    <t>КАКАО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</si>
  <si>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</si>
  <si>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</si>
  <si>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</si>
  <si>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</si>
  <si>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</si>
  <si>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</si>
  <si>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(крупа гречневая, молоко 2,5%,вода, сахар масло сливочное)</t>
  </si>
  <si>
    <t>КАША ГРЕЧНЕВАЯ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</si>
  <si>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</si>
  <si>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</si>
  <si>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</si>
  <si>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</si>
  <si>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</si>
  <si>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</si>
  <si>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</si>
  <si>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</si>
  <si>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</si>
  <si>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</si>
  <si>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</si>
  <si>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</si>
  <si>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</si>
  <si>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(чай черный байховый, вода питьевая, сахар песок)</t>
  </si>
  <si>
    <t>ЧАЙ С САХАРОМ</t>
  </si>
  <si>
    <t>457</t>
  </si>
  <si>
    <t>ИКРА КАБАЧКОВАЯ</t>
  </si>
  <si>
    <t>( макаронные изделия, масло сливочное, соль йодированная)</t>
  </si>
  <si>
    <t>МАКАРОНЫ ОТВАРНЫЕ</t>
  </si>
  <si>
    <t>Ужин</t>
  </si>
  <si>
    <t>ЯСЛИ-ГПД</t>
  </si>
  <si>
    <t>Всего</t>
  </si>
  <si>
    <t>0,2</t>
  </si>
  <si>
    <t>1,3</t>
  </si>
  <si>
    <t>20</t>
  </si>
  <si>
    <t>200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</si>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</sst>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5" x14ac:knownFonts="1">
    <font>
      <sz val="12"/>
      <color theme="1"/>
      <name val="Calibri"/>
      <family val="2"/>
      <charset val="204"/>
      <scheme val="minor"/>
    </font>
    <font>
      <sz val="8"/>
      <color rgb="FF000000"/>
      <name val="Tahoma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6"/>
      <color rgb="FF000000"/>
      <name val="Arial"/>
      <family val="2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11"/>
      <color rgb="FF000000"/>
      <name val="Arial"/>
      <family val="2"/>
    </font>
    <font>
      <sz val="5"/>
      <color rgb="FF000000"/>
      <name val="Arial"/>
      <family val="2"/>
      <charset val="204"/>
    </font>
    <font>
      <b/>
      <sz val="9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8"/>
      <color rgb="FF000000"/>
      <name val="Times New Roman"/>
      <family val="1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1" fillId="0" borderId="0" xfId="1"/>
    <xf numFmtId="164" fontId="2" fillId="0" borderId="1" xfId="1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right" wrapText="1"/>
    </xf>
    <xf numFmtId="0" fontId="2" fillId="0" borderId="3" xfId="1" applyFont="1" applyBorder="1" applyAlignment="1">
      <alignment horizontal="right" wrapText="1"/>
    </xf>
    <xf numFmtId="0" fontId="2" fillId="0" borderId="4" xfId="1" applyFont="1" applyBorder="1" applyAlignment="1">
      <alignment horizontal="right" wrapText="1"/>
    </xf>
    <xf numFmtId="0" fontId="2" fillId="0" borderId="1" xfId="1" applyFont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center" wrapText="1"/>
    </xf>
    <xf numFmtId="0" fontId="6" fillId="0" borderId="5" xfId="1" applyFont="1" applyBorder="1" applyAlignment="1">
      <alignment horizontal="left" vertical="top" wrapText="1"/>
    </xf>
    <xf numFmtId="0" fontId="7" fillId="0" borderId="6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left" vertical="top" wrapText="1"/>
    </xf>
    <xf numFmtId="164" fontId="4" fillId="0" borderId="1" xfId="1" applyNumberFormat="1" applyFont="1" applyBorder="1" applyAlignment="1">
      <alignment horizontal="right" vertical="center" wrapText="1"/>
    </xf>
    <xf numFmtId="0" fontId="2" fillId="0" borderId="2" xfId="1" applyFont="1" applyBorder="1" applyAlignment="1">
      <alignment horizontal="right" vertical="center" wrapText="1"/>
    </xf>
    <xf numFmtId="0" fontId="2" fillId="0" borderId="4" xfId="1" applyFont="1" applyBorder="1" applyAlignment="1">
      <alignment horizontal="right" vertical="center" wrapText="1"/>
    </xf>
    <xf numFmtId="0" fontId="10" fillId="0" borderId="1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165" fontId="12" fillId="0" borderId="0" xfId="1" applyNumberFormat="1" applyFont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164" fontId="4" fillId="0" borderId="7" xfId="1" applyNumberFormat="1" applyFont="1" applyBorder="1" applyAlignment="1">
      <alignment horizontal="right" vertical="center" wrapText="1"/>
    </xf>
    <xf numFmtId="0" fontId="4" fillId="0" borderId="8" xfId="1" applyFont="1" applyBorder="1" applyAlignment="1">
      <alignment horizontal="right" vertical="center" wrapText="1"/>
    </xf>
    <xf numFmtId="0" fontId="4" fillId="0" borderId="9" xfId="1" applyFont="1" applyBorder="1" applyAlignment="1">
      <alignment horizontal="right" vertical="center" wrapText="1"/>
    </xf>
    <xf numFmtId="0" fontId="4" fillId="0" borderId="5" xfId="1" applyFont="1" applyBorder="1" applyAlignment="1">
      <alignment horizontal="right" vertical="center" wrapText="1"/>
    </xf>
    <xf numFmtId="0" fontId="3" fillId="0" borderId="7" xfId="1" applyFont="1" applyBorder="1" applyAlignment="1">
      <alignment horizontal="left" vertical="top" wrapText="1"/>
    </xf>
    <xf numFmtId="0" fontId="5" fillId="0" borderId="8" xfId="1" applyFont="1" applyBorder="1" applyAlignment="1">
      <alignment horizontal="left" vertical="top" wrapText="1"/>
    </xf>
    <xf numFmtId="0" fontId="5" fillId="0" borderId="9" xfId="1" applyFont="1" applyBorder="1" applyAlignment="1">
      <alignment horizontal="left" vertical="top" wrapText="1"/>
    </xf>
    <xf numFmtId="164" fontId="4" fillId="0" borderId="6" xfId="1" applyNumberFormat="1" applyFont="1" applyBorder="1" applyAlignment="1">
      <alignment horizontal="right" vertical="center" wrapText="1"/>
    </xf>
    <xf numFmtId="0" fontId="4" fillId="0" borderId="10" xfId="1" applyFont="1" applyBorder="1" applyAlignment="1">
      <alignment horizontal="right" vertical="center" wrapText="1"/>
    </xf>
    <xf numFmtId="0" fontId="4" fillId="0" borderId="11" xfId="1" applyFont="1" applyBorder="1" applyAlignment="1">
      <alignment horizontal="right" vertical="center" wrapText="1"/>
    </xf>
    <xf numFmtId="0" fontId="4" fillId="0" borderId="12" xfId="1" applyFont="1" applyBorder="1" applyAlignment="1">
      <alignment horizontal="right" vertical="center" wrapText="1"/>
    </xf>
    <xf numFmtId="0" fontId="3" fillId="0" borderId="6" xfId="1" applyFont="1" applyBorder="1" applyAlignment="1">
      <alignment horizontal="left" vertical="top" wrapText="1"/>
    </xf>
    <xf numFmtId="0" fontId="7" fillId="0" borderId="10" xfId="1" applyFont="1" applyBorder="1" applyAlignment="1">
      <alignment horizontal="left" vertical="center" wrapText="1"/>
    </xf>
    <xf numFmtId="0" fontId="7" fillId="0" borderId="12" xfId="1" applyFont="1" applyBorder="1" applyAlignment="1">
      <alignment horizontal="left" vertical="center" wrapText="1"/>
    </xf>
    <xf numFmtId="0" fontId="7" fillId="0" borderId="11" xfId="1" applyFont="1" applyBorder="1" applyAlignment="1">
      <alignment horizontal="left" vertical="center" wrapText="1"/>
    </xf>
    <xf numFmtId="0" fontId="14" fillId="0" borderId="0" xfId="1" applyFont="1" applyAlignment="1">
      <alignment horizontal="left" vertical="center" wrapText="1"/>
    </xf>
  </cellXfs>
  <cellStyles count="2">
    <cellStyle name="Обычный" xfId="0" builtinId="0"/>
    <cellStyle name="Обычный 2" xfId="1" xr:uid="{2194FCDA-3576-5E42-B6CB-4342085B17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2EFD3-27FA-C747-AACD-4692BFCC6336}">
  <dimension ref="A1:R225"/>
  <sheetViews>
    <sheetView tabSelected="1" topLeftCell="A190" workbookViewId="0">
      <selection activeCell="C206" sqref="C206:E207"/>
    </sheetView>
  </sheetViews>
  <sheetFormatPr baseColWidth="10" defaultColWidth="6.1640625" defaultRowHeight="11" x14ac:dyDescent="0.15"/>
  <cols>
    <col min="1" max="2" width="5.1640625" style="1" customWidth="1"/>
    <col min="3" max="3" width="12.1640625" style="1" customWidth="1"/>
    <col min="4" max="4" width="6.83203125" style="1" customWidth="1"/>
    <col min="5" max="5" width="12.33203125" style="1" customWidth="1"/>
    <col min="6" max="6" width="7.1640625" style="1" customWidth="1"/>
    <col min="7" max="7" width="1.5" style="1" customWidth="1"/>
    <col min="8" max="8" width="4.5" style="1" customWidth="1"/>
    <col min="9" max="9" width="0" style="1" hidden="1" customWidth="1"/>
    <col min="10" max="10" width="2.33203125" style="1" customWidth="1"/>
    <col min="11" max="11" width="0.83203125" style="1" customWidth="1"/>
    <col min="12" max="12" width="2.83203125" style="1" customWidth="1"/>
    <col min="13" max="13" width="0" style="1" hidden="1" customWidth="1"/>
    <col min="14" max="14" width="6" style="1" customWidth="1"/>
    <col min="15" max="15" width="0" style="1" hidden="1" customWidth="1"/>
    <col min="16" max="16" width="7.5" style="1" customWidth="1"/>
    <col min="17" max="17" width="5.1640625" style="1" customWidth="1"/>
    <col min="18" max="18" width="8.1640625" style="1" customWidth="1"/>
    <col min="19" max="16384" width="6.1640625" style="1"/>
  </cols>
  <sheetData>
    <row r="1" spans="1:18" ht="14" customHeight="1" x14ac:dyDescent="0.15">
      <c r="L1" s="56" t="s">
        <v>74</v>
      </c>
      <c r="M1" s="56"/>
      <c r="N1" s="56"/>
      <c r="O1" s="56"/>
      <c r="P1" s="56"/>
      <c r="Q1" s="56"/>
      <c r="R1" s="56"/>
    </row>
    <row r="2" spans="1:18" ht="8.25" customHeight="1" x14ac:dyDescent="0.15">
      <c r="L2" s="13"/>
      <c r="M2" s="13"/>
      <c r="N2" s="13"/>
      <c r="O2" s="13"/>
      <c r="P2" s="13"/>
      <c r="Q2" s="13"/>
      <c r="R2" s="13"/>
    </row>
    <row r="3" spans="1:18" ht="14" customHeight="1" x14ac:dyDescent="0.15">
      <c r="L3" s="13" t="s">
        <v>73</v>
      </c>
      <c r="M3" s="13"/>
      <c r="N3" s="13"/>
      <c r="O3" s="13"/>
      <c r="P3" s="13"/>
      <c r="Q3" s="13"/>
      <c r="R3" s="13"/>
    </row>
    <row r="4" spans="1:18" ht="14" customHeight="1" x14ac:dyDescent="0.15">
      <c r="L4" s="13" t="s">
        <v>72</v>
      </c>
      <c r="M4" s="13"/>
      <c r="N4" s="13"/>
      <c r="O4" s="13"/>
      <c r="P4" s="13"/>
      <c r="Q4" s="13"/>
      <c r="R4" s="13"/>
    </row>
    <row r="5" spans="1:18" ht="14" customHeight="1" x14ac:dyDescent="0.15">
      <c r="L5" s="13" t="s">
        <v>71</v>
      </c>
      <c r="M5" s="13"/>
      <c r="N5" s="13"/>
      <c r="O5" s="13"/>
      <c r="P5" s="13"/>
      <c r="Q5" s="13"/>
      <c r="R5" s="13"/>
    </row>
    <row r="6" spans="1:18" ht="18" customHeight="1" x14ac:dyDescent="0.15">
      <c r="E6" s="27" t="s">
        <v>55</v>
      </c>
      <c r="F6" s="27"/>
      <c r="G6" s="27"/>
    </row>
    <row r="7" spans="1:18" ht="14" customHeight="1" x14ac:dyDescent="0.15">
      <c r="D7" s="26">
        <v>45749</v>
      </c>
      <c r="E7" s="26"/>
      <c r="F7" s="26"/>
      <c r="G7" s="26"/>
      <c r="H7" s="26"/>
      <c r="I7" s="26"/>
      <c r="J7" s="26"/>
    </row>
    <row r="8" spans="1:18" ht="7.25" customHeight="1" x14ac:dyDescent="0.15"/>
    <row r="9" spans="1:18" ht="18" customHeight="1" x14ac:dyDescent="0.15">
      <c r="B9" s="25" t="s">
        <v>75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</row>
    <row r="10" spans="1:18" ht="7.25" customHeight="1" x14ac:dyDescent="0.15"/>
    <row r="11" spans="1:18" ht="25.5" customHeight="1" x14ac:dyDescent="0.15">
      <c r="A11" s="24" t="s">
        <v>53</v>
      </c>
      <c r="B11" s="24" t="s">
        <v>52</v>
      </c>
      <c r="C11" s="24" t="s">
        <v>51</v>
      </c>
      <c r="D11" s="24"/>
      <c r="E11" s="24"/>
      <c r="F11" s="24" t="s">
        <v>50</v>
      </c>
      <c r="G11" s="24" t="s">
        <v>49</v>
      </c>
      <c r="H11" s="24"/>
      <c r="I11" s="24"/>
      <c r="J11" s="24"/>
      <c r="K11" s="24"/>
      <c r="L11" s="24"/>
      <c r="M11" s="24"/>
      <c r="N11" s="24"/>
      <c r="O11" s="24" t="s">
        <v>48</v>
      </c>
      <c r="P11" s="24"/>
      <c r="Q11" s="24" t="s">
        <v>47</v>
      </c>
    </row>
    <row r="12" spans="1:18" ht="25.5" customHeight="1" x14ac:dyDescent="0.15">
      <c r="A12" s="24"/>
      <c r="B12" s="24"/>
      <c r="C12" s="24"/>
      <c r="D12" s="24"/>
      <c r="E12" s="24"/>
      <c r="F12" s="24"/>
      <c r="G12" s="24" t="s">
        <v>46</v>
      </c>
      <c r="H12" s="24"/>
      <c r="I12" s="24" t="s">
        <v>45</v>
      </c>
      <c r="J12" s="24"/>
      <c r="K12" s="24"/>
      <c r="L12" s="24"/>
      <c r="M12" s="24" t="s">
        <v>44</v>
      </c>
      <c r="N12" s="24"/>
      <c r="O12" s="24"/>
      <c r="P12" s="24"/>
      <c r="Q12" s="24"/>
    </row>
    <row r="13" spans="1:18" ht="14" customHeight="1" x14ac:dyDescent="0.15">
      <c r="A13" s="19" t="s">
        <v>43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</row>
    <row r="14" spans="1:18" ht="18" customHeight="1" x14ac:dyDescent="0.15">
      <c r="A14" s="14" t="s">
        <v>14</v>
      </c>
      <c r="B14" s="14">
        <v>254</v>
      </c>
      <c r="C14" s="16" t="s">
        <v>42</v>
      </c>
      <c r="D14" s="16"/>
      <c r="E14" s="16"/>
      <c r="F14" s="14">
        <v>190</v>
      </c>
      <c r="G14" s="12">
        <v>8.6999999999999993</v>
      </c>
      <c r="H14" s="12"/>
      <c r="I14" s="13"/>
      <c r="J14" s="12">
        <v>12.24</v>
      </c>
      <c r="K14" s="12"/>
      <c r="L14" s="12"/>
      <c r="M14" s="12"/>
      <c r="N14" s="12">
        <v>31</v>
      </c>
      <c r="O14" s="12"/>
      <c r="P14" s="12">
        <v>269</v>
      </c>
      <c r="Q14" s="12">
        <v>1.3</v>
      </c>
    </row>
    <row r="15" spans="1:18" ht="9.75" customHeight="1" x14ac:dyDescent="0.15">
      <c r="A15" s="14"/>
      <c r="B15" s="14"/>
      <c r="C15" s="15" t="s">
        <v>41</v>
      </c>
      <c r="D15" s="15"/>
      <c r="E15" s="15"/>
      <c r="F15" s="14"/>
      <c r="G15" s="12"/>
      <c r="H15" s="12"/>
      <c r="I15" s="13"/>
      <c r="J15" s="12"/>
      <c r="K15" s="12"/>
      <c r="L15" s="12"/>
      <c r="M15" s="12"/>
      <c r="N15" s="12"/>
      <c r="O15" s="12"/>
      <c r="P15" s="12"/>
      <c r="Q15" s="12"/>
    </row>
    <row r="16" spans="1:18" ht="13.25" customHeight="1" x14ac:dyDescent="0.15">
      <c r="A16" s="14" t="s">
        <v>14</v>
      </c>
      <c r="B16" s="14" t="s">
        <v>40</v>
      </c>
      <c r="C16" s="16" t="s">
        <v>39</v>
      </c>
      <c r="D16" s="16"/>
      <c r="E16" s="16"/>
      <c r="F16" s="14">
        <v>25</v>
      </c>
      <c r="G16" s="12">
        <v>1.88</v>
      </c>
      <c r="H16" s="12"/>
      <c r="I16" s="13"/>
      <c r="J16" s="12">
        <v>0.73</v>
      </c>
      <c r="K16" s="12"/>
      <c r="L16" s="12"/>
      <c r="M16" s="12"/>
      <c r="N16" s="12">
        <v>12.5</v>
      </c>
      <c r="O16" s="12"/>
      <c r="P16" s="12">
        <v>66</v>
      </c>
      <c r="Q16" s="12" t="s">
        <v>11</v>
      </c>
    </row>
    <row r="17" spans="1:17" ht="9.75" customHeight="1" x14ac:dyDescent="0.15">
      <c r="A17" s="14"/>
      <c r="B17" s="14"/>
      <c r="C17" s="15" t="s">
        <v>38</v>
      </c>
      <c r="D17" s="15"/>
      <c r="E17" s="15"/>
      <c r="F17" s="14"/>
      <c r="G17" s="12"/>
      <c r="H17" s="12"/>
      <c r="I17" s="13"/>
      <c r="J17" s="12"/>
      <c r="K17" s="12"/>
      <c r="L17" s="12"/>
      <c r="M17" s="12"/>
      <c r="N17" s="12"/>
      <c r="O17" s="12"/>
      <c r="P17" s="12"/>
      <c r="Q17" s="12"/>
    </row>
    <row r="18" spans="1:17" ht="13.25" customHeight="1" x14ac:dyDescent="0.15">
      <c r="A18" s="14" t="s">
        <v>14</v>
      </c>
      <c r="B18" s="14" t="s">
        <v>37</v>
      </c>
      <c r="C18" s="16" t="s">
        <v>36</v>
      </c>
      <c r="D18" s="16"/>
      <c r="E18" s="16"/>
      <c r="F18" s="14" t="s">
        <v>69</v>
      </c>
      <c r="G18" s="12">
        <v>0.03</v>
      </c>
      <c r="H18" s="12"/>
      <c r="I18" s="13"/>
      <c r="J18" s="12">
        <v>4.13</v>
      </c>
      <c r="K18" s="12"/>
      <c r="L18" s="12"/>
      <c r="M18" s="12"/>
      <c r="N18" s="12">
        <v>0.04</v>
      </c>
      <c r="O18" s="12"/>
      <c r="P18" s="12">
        <v>37</v>
      </c>
      <c r="Q18" s="12" t="s">
        <v>11</v>
      </c>
    </row>
    <row r="19" spans="1:17" ht="9.75" customHeight="1" x14ac:dyDescent="0.15">
      <c r="A19" s="14"/>
      <c r="B19" s="14"/>
      <c r="C19" s="15" t="s">
        <v>35</v>
      </c>
      <c r="D19" s="15"/>
      <c r="E19" s="15"/>
      <c r="F19" s="14"/>
      <c r="G19" s="12"/>
      <c r="H19" s="12"/>
      <c r="I19" s="13"/>
      <c r="J19" s="12"/>
      <c r="K19" s="12"/>
      <c r="L19" s="12"/>
      <c r="M19" s="12"/>
      <c r="N19" s="12"/>
      <c r="O19" s="12"/>
      <c r="P19" s="12"/>
      <c r="Q19" s="12"/>
    </row>
    <row r="20" spans="1:17" ht="13.25" customHeight="1" x14ac:dyDescent="0.15">
      <c r="A20" s="14">
        <v>2013</v>
      </c>
      <c r="B20" s="14">
        <v>509</v>
      </c>
      <c r="C20" s="18" t="s">
        <v>34</v>
      </c>
      <c r="D20" s="16"/>
      <c r="E20" s="16"/>
      <c r="F20" s="14">
        <v>180</v>
      </c>
      <c r="G20" s="12">
        <v>4.5</v>
      </c>
      <c r="H20" s="12"/>
      <c r="I20" s="13"/>
      <c r="J20" s="12">
        <v>4</v>
      </c>
      <c r="K20" s="12"/>
      <c r="L20" s="12"/>
      <c r="M20" s="12"/>
      <c r="N20" s="12">
        <v>28.5</v>
      </c>
      <c r="O20" s="12"/>
      <c r="P20" s="12">
        <v>167</v>
      </c>
      <c r="Q20" s="12">
        <v>1.5</v>
      </c>
    </row>
    <row r="21" spans="1:17" ht="9.75" customHeight="1" x14ac:dyDescent="0.15">
      <c r="A21" s="14"/>
      <c r="B21" s="14"/>
      <c r="C21" s="17" t="s">
        <v>33</v>
      </c>
      <c r="D21" s="15"/>
      <c r="E21" s="15"/>
      <c r="F21" s="14"/>
      <c r="G21" s="12"/>
      <c r="H21" s="12"/>
      <c r="I21" s="13"/>
      <c r="J21" s="12"/>
      <c r="K21" s="12"/>
      <c r="L21" s="12"/>
      <c r="M21" s="12"/>
      <c r="N21" s="12"/>
      <c r="O21" s="12"/>
      <c r="P21" s="12"/>
      <c r="Q21" s="12"/>
    </row>
    <row r="22" spans="1:17" ht="14" customHeight="1" x14ac:dyDescent="0.15">
      <c r="A22" s="11" t="s">
        <v>1</v>
      </c>
      <c r="B22" s="11"/>
      <c r="C22" s="11"/>
      <c r="D22" s="11"/>
      <c r="E22" s="11"/>
      <c r="F22" s="10">
        <f>F20+F18+F16+F14</f>
        <v>400</v>
      </c>
      <c r="G22" s="3">
        <f>G20+G18+G16+G14</f>
        <v>15.11</v>
      </c>
      <c r="H22" s="3"/>
      <c r="I22" s="3">
        <f>J20+J18+J16+J14</f>
        <v>21.1</v>
      </c>
      <c r="J22" s="3"/>
      <c r="K22" s="3"/>
      <c r="L22" s="3"/>
      <c r="M22" s="4"/>
      <c r="N22" s="3">
        <f>N20+N18+N16+N14</f>
        <v>72.039999999999992</v>
      </c>
      <c r="O22" s="3"/>
      <c r="P22" s="9">
        <f>P20+P18+P16+P14</f>
        <v>539</v>
      </c>
      <c r="Q22" s="9">
        <f>Q20+Q18+Q16+Q14</f>
        <v>2.8</v>
      </c>
    </row>
    <row r="23" spans="1:17" ht="14" customHeight="1" x14ac:dyDescent="0.15">
      <c r="A23" s="19" t="s">
        <v>32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</row>
    <row r="24" spans="1:17" ht="13.25" customHeight="1" x14ac:dyDescent="0.15">
      <c r="A24" s="14" t="s">
        <v>14</v>
      </c>
      <c r="B24" s="14">
        <v>538</v>
      </c>
      <c r="C24" s="18" t="s">
        <v>31</v>
      </c>
      <c r="D24" s="16"/>
      <c r="E24" s="16"/>
      <c r="F24" s="14">
        <v>100</v>
      </c>
      <c r="G24" s="12">
        <v>0.35</v>
      </c>
      <c r="H24" s="12"/>
      <c r="I24" s="13"/>
      <c r="J24" s="12">
        <v>0.15</v>
      </c>
      <c r="K24" s="12"/>
      <c r="L24" s="12"/>
      <c r="M24" s="12"/>
      <c r="N24" s="12">
        <v>11.4</v>
      </c>
      <c r="O24" s="12"/>
      <c r="P24" s="21">
        <v>48.3</v>
      </c>
      <c r="Q24" s="21">
        <v>35</v>
      </c>
    </row>
    <row r="25" spans="1:17" ht="9.75" customHeight="1" x14ac:dyDescent="0.15">
      <c r="A25" s="14"/>
      <c r="B25" s="14"/>
      <c r="C25" s="15" t="s">
        <v>30</v>
      </c>
      <c r="D25" s="15"/>
      <c r="E25" s="15"/>
      <c r="F25" s="14"/>
      <c r="G25" s="12"/>
      <c r="H25" s="12"/>
      <c r="I25" s="13"/>
      <c r="J25" s="12"/>
      <c r="K25" s="12"/>
      <c r="L25" s="12"/>
      <c r="M25" s="12"/>
      <c r="N25" s="12"/>
      <c r="O25" s="12"/>
      <c r="P25" s="21"/>
      <c r="Q25" s="21"/>
    </row>
    <row r="26" spans="1:17" ht="14" customHeight="1" x14ac:dyDescent="0.15">
      <c r="A26" s="11" t="s">
        <v>1</v>
      </c>
      <c r="B26" s="11"/>
      <c r="C26" s="11"/>
      <c r="D26" s="11"/>
      <c r="E26" s="11"/>
      <c r="F26" s="10">
        <f>F24</f>
        <v>100</v>
      </c>
      <c r="G26" s="3">
        <f>G24</f>
        <v>0.35</v>
      </c>
      <c r="H26" s="3"/>
      <c r="I26" s="3">
        <f>J24</f>
        <v>0.15</v>
      </c>
      <c r="J26" s="3"/>
      <c r="K26" s="3"/>
      <c r="L26" s="3"/>
      <c r="M26" s="4"/>
      <c r="N26" s="3">
        <f>N24</f>
        <v>11.4</v>
      </c>
      <c r="O26" s="3"/>
      <c r="P26" s="9">
        <f>P24</f>
        <v>48.3</v>
      </c>
      <c r="Q26" s="9">
        <f>Q24</f>
        <v>35</v>
      </c>
    </row>
    <row r="27" spans="1:17" ht="14" customHeight="1" x14ac:dyDescent="0.15">
      <c r="A27" s="19" t="s">
        <v>29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</row>
    <row r="28" spans="1:17" ht="14.25" customHeight="1" x14ac:dyDescent="0.15">
      <c r="A28" s="14">
        <v>2013</v>
      </c>
      <c r="B28" s="14">
        <v>82</v>
      </c>
      <c r="C28" s="18" t="s">
        <v>28</v>
      </c>
      <c r="D28" s="16"/>
      <c r="E28" s="16"/>
      <c r="F28" s="14">
        <v>50</v>
      </c>
      <c r="G28" s="12">
        <v>0.65</v>
      </c>
      <c r="H28" s="12"/>
      <c r="I28" s="13"/>
      <c r="J28" s="12">
        <v>5.37</v>
      </c>
      <c r="K28" s="12"/>
      <c r="L28" s="12"/>
      <c r="M28" s="12"/>
      <c r="N28" s="12">
        <v>3.39</v>
      </c>
      <c r="O28" s="12"/>
      <c r="P28" s="12">
        <v>67.400000000000006</v>
      </c>
      <c r="Q28" s="12">
        <v>4.18</v>
      </c>
    </row>
    <row r="29" spans="1:17" ht="17" customHeight="1" x14ac:dyDescent="0.15">
      <c r="A29" s="14"/>
      <c r="B29" s="14"/>
      <c r="C29" s="17" t="s">
        <v>27</v>
      </c>
      <c r="D29" s="15"/>
      <c r="E29" s="15"/>
      <c r="F29" s="14"/>
      <c r="G29" s="12"/>
      <c r="H29" s="12"/>
      <c r="I29" s="13"/>
      <c r="J29" s="12"/>
      <c r="K29" s="12"/>
      <c r="L29" s="12"/>
      <c r="M29" s="12"/>
      <c r="N29" s="12"/>
      <c r="O29" s="12"/>
      <c r="P29" s="12"/>
      <c r="Q29" s="12"/>
    </row>
    <row r="30" spans="1:17" ht="13.25" customHeight="1" x14ac:dyDescent="0.15">
      <c r="A30" s="14" t="s">
        <v>14</v>
      </c>
      <c r="B30" s="14">
        <v>147</v>
      </c>
      <c r="C30" s="18" t="s">
        <v>26</v>
      </c>
      <c r="D30" s="16"/>
      <c r="E30" s="16"/>
      <c r="F30" s="14" t="s">
        <v>68</v>
      </c>
      <c r="G30" s="12">
        <v>1.4</v>
      </c>
      <c r="H30" s="12"/>
      <c r="I30" s="13"/>
      <c r="J30" s="12">
        <v>3.98</v>
      </c>
      <c r="K30" s="12"/>
      <c r="L30" s="12"/>
      <c r="M30" s="12"/>
      <c r="N30" s="12">
        <v>6.22</v>
      </c>
      <c r="O30" s="12"/>
      <c r="P30" s="12">
        <v>66.400000000000006</v>
      </c>
      <c r="Q30" s="12">
        <v>14.78</v>
      </c>
    </row>
    <row r="31" spans="1:17" ht="18.75" customHeight="1" x14ac:dyDescent="0.15">
      <c r="A31" s="14"/>
      <c r="B31" s="14"/>
      <c r="C31" s="20" t="s">
        <v>25</v>
      </c>
      <c r="D31" s="20"/>
      <c r="E31" s="20"/>
      <c r="F31" s="14"/>
      <c r="G31" s="12"/>
      <c r="H31" s="12"/>
      <c r="I31" s="13"/>
      <c r="J31" s="12"/>
      <c r="K31" s="12"/>
      <c r="L31" s="12"/>
      <c r="M31" s="12"/>
      <c r="N31" s="12"/>
      <c r="O31" s="12"/>
      <c r="P31" s="12"/>
      <c r="Q31" s="12"/>
    </row>
    <row r="32" spans="1:17" ht="16.5" customHeight="1" x14ac:dyDescent="0.15">
      <c r="A32" s="14" t="s">
        <v>14</v>
      </c>
      <c r="B32" s="14" t="s">
        <v>24</v>
      </c>
      <c r="C32" s="16" t="s">
        <v>23</v>
      </c>
      <c r="D32" s="16"/>
      <c r="E32" s="16"/>
      <c r="F32" s="14">
        <v>7</v>
      </c>
      <c r="G32" s="12">
        <v>0.19</v>
      </c>
      <c r="H32" s="12"/>
      <c r="I32" s="13"/>
      <c r="J32" s="12">
        <v>10.5</v>
      </c>
      <c r="K32" s="12"/>
      <c r="L32" s="12"/>
      <c r="M32" s="12"/>
      <c r="N32" s="12">
        <v>0.25</v>
      </c>
      <c r="O32" s="12"/>
      <c r="P32" s="12">
        <v>11</v>
      </c>
      <c r="Q32" s="12" t="s">
        <v>11</v>
      </c>
    </row>
    <row r="33" spans="1:17" ht="7.5" customHeight="1" x14ac:dyDescent="0.15">
      <c r="A33" s="14"/>
      <c r="B33" s="14"/>
      <c r="C33" s="15" t="s">
        <v>22</v>
      </c>
      <c r="D33" s="15"/>
      <c r="E33" s="15"/>
      <c r="F33" s="14"/>
      <c r="G33" s="12"/>
      <c r="H33" s="12"/>
      <c r="I33" s="13"/>
      <c r="J33" s="12"/>
      <c r="K33" s="12"/>
      <c r="L33" s="12"/>
      <c r="M33" s="12"/>
      <c r="N33" s="12"/>
      <c r="O33" s="12"/>
      <c r="P33" s="12"/>
      <c r="Q33" s="12"/>
    </row>
    <row r="34" spans="1:17" ht="13.25" customHeight="1" x14ac:dyDescent="0.15">
      <c r="A34" s="14">
        <v>2013</v>
      </c>
      <c r="B34" s="14">
        <v>434</v>
      </c>
      <c r="C34" s="18" t="s">
        <v>19</v>
      </c>
      <c r="D34" s="16"/>
      <c r="E34" s="16"/>
      <c r="F34" s="14">
        <v>130</v>
      </c>
      <c r="G34" s="12">
        <v>2.7</v>
      </c>
      <c r="H34" s="12"/>
      <c r="I34" s="13"/>
      <c r="J34" s="12">
        <v>5.7</v>
      </c>
      <c r="K34" s="12"/>
      <c r="L34" s="12"/>
      <c r="M34" s="12"/>
      <c r="N34" s="12">
        <v>14.12</v>
      </c>
      <c r="O34" s="12"/>
      <c r="P34" s="12">
        <v>120</v>
      </c>
      <c r="Q34" s="12">
        <v>4.4000000000000004</v>
      </c>
    </row>
    <row r="35" spans="1:17" ht="9" customHeight="1" x14ac:dyDescent="0.15">
      <c r="A35" s="14"/>
      <c r="B35" s="14"/>
      <c r="C35" s="17" t="s">
        <v>18</v>
      </c>
      <c r="D35" s="15"/>
      <c r="E35" s="15"/>
      <c r="F35" s="14"/>
      <c r="G35" s="12"/>
      <c r="H35" s="12"/>
      <c r="I35" s="13"/>
      <c r="J35" s="12"/>
      <c r="K35" s="12"/>
      <c r="L35" s="12"/>
      <c r="M35" s="12"/>
      <c r="N35" s="12"/>
      <c r="O35" s="12"/>
      <c r="P35" s="12"/>
      <c r="Q35" s="12"/>
    </row>
    <row r="36" spans="1:17" ht="13.25" customHeight="1" x14ac:dyDescent="0.15">
      <c r="A36" s="14">
        <v>2013</v>
      </c>
      <c r="B36" s="14">
        <v>351</v>
      </c>
      <c r="C36" s="16" t="s">
        <v>21</v>
      </c>
      <c r="D36" s="16"/>
      <c r="E36" s="16"/>
      <c r="F36" s="14">
        <v>70</v>
      </c>
      <c r="G36" s="12">
        <v>9.73</v>
      </c>
      <c r="H36" s="12"/>
      <c r="I36" s="13"/>
      <c r="J36" s="12">
        <v>1.47</v>
      </c>
      <c r="K36" s="12"/>
      <c r="L36" s="12"/>
      <c r="M36" s="12"/>
      <c r="N36" s="12">
        <v>6.72</v>
      </c>
      <c r="O36" s="12"/>
      <c r="P36" s="12">
        <v>79.099999999999994</v>
      </c>
      <c r="Q36" s="12">
        <v>0.28000000000000003</v>
      </c>
    </row>
    <row r="37" spans="1:17" ht="18" customHeight="1" x14ac:dyDescent="0.15">
      <c r="A37" s="14"/>
      <c r="B37" s="14"/>
      <c r="C37" s="15" t="s">
        <v>20</v>
      </c>
      <c r="D37" s="15"/>
      <c r="E37" s="15"/>
      <c r="F37" s="14"/>
      <c r="G37" s="12"/>
      <c r="H37" s="12"/>
      <c r="I37" s="13"/>
      <c r="J37" s="12"/>
      <c r="K37" s="12"/>
      <c r="L37" s="12"/>
      <c r="M37" s="12"/>
      <c r="N37" s="12"/>
      <c r="O37" s="12"/>
      <c r="P37" s="12"/>
      <c r="Q37" s="12"/>
    </row>
    <row r="38" spans="1:17" ht="13.25" customHeight="1" x14ac:dyDescent="0.15">
      <c r="A38" s="14" t="s">
        <v>14</v>
      </c>
      <c r="B38" s="14" t="s">
        <v>17</v>
      </c>
      <c r="C38" s="16" t="s">
        <v>16</v>
      </c>
      <c r="D38" s="16"/>
      <c r="E38" s="16"/>
      <c r="F38" s="14">
        <v>25</v>
      </c>
      <c r="G38" s="12">
        <v>1.9</v>
      </c>
      <c r="H38" s="12"/>
      <c r="I38" s="13"/>
      <c r="J38" s="12">
        <v>0.2</v>
      </c>
      <c r="K38" s="12"/>
      <c r="L38" s="12"/>
      <c r="M38" s="12"/>
      <c r="N38" s="12">
        <v>12.25</v>
      </c>
      <c r="O38" s="12"/>
      <c r="P38" s="12">
        <v>58</v>
      </c>
      <c r="Q38" s="12">
        <v>0.6</v>
      </c>
    </row>
    <row r="39" spans="1:17" ht="9.75" customHeight="1" x14ac:dyDescent="0.15">
      <c r="A39" s="14"/>
      <c r="B39" s="14"/>
      <c r="C39" s="15" t="s">
        <v>15</v>
      </c>
      <c r="D39" s="15"/>
      <c r="E39" s="15"/>
      <c r="F39" s="14"/>
      <c r="G39" s="12"/>
      <c r="H39" s="12"/>
      <c r="I39" s="13"/>
      <c r="J39" s="12"/>
      <c r="K39" s="12"/>
      <c r="L39" s="12"/>
      <c r="M39" s="12"/>
      <c r="N39" s="12"/>
      <c r="O39" s="12"/>
      <c r="P39" s="12"/>
      <c r="Q39" s="12"/>
    </row>
    <row r="40" spans="1:17" ht="13.25" customHeight="1" x14ac:dyDescent="0.15">
      <c r="A40" s="14" t="s">
        <v>14</v>
      </c>
      <c r="B40" s="14" t="s">
        <v>13</v>
      </c>
      <c r="C40" s="16" t="s">
        <v>12</v>
      </c>
      <c r="D40" s="16"/>
      <c r="E40" s="16"/>
      <c r="F40" s="14" t="s">
        <v>67</v>
      </c>
      <c r="G40" s="12" t="s">
        <v>66</v>
      </c>
      <c r="H40" s="12"/>
      <c r="I40" s="13"/>
      <c r="J40" s="12" t="s">
        <v>65</v>
      </c>
      <c r="K40" s="12"/>
      <c r="L40" s="12"/>
      <c r="M40" s="12"/>
      <c r="N40" s="12">
        <v>6.7</v>
      </c>
      <c r="O40" s="12"/>
      <c r="P40" s="12">
        <v>34.799999999999997</v>
      </c>
      <c r="Q40" s="12" t="s">
        <v>11</v>
      </c>
    </row>
    <row r="41" spans="1:17" ht="9.75" customHeight="1" x14ac:dyDescent="0.15">
      <c r="A41" s="14"/>
      <c r="B41" s="14"/>
      <c r="C41" s="15" t="s">
        <v>10</v>
      </c>
      <c r="D41" s="15"/>
      <c r="E41" s="15"/>
      <c r="F41" s="14"/>
      <c r="G41" s="12"/>
      <c r="H41" s="12"/>
      <c r="I41" s="13"/>
      <c r="J41" s="12"/>
      <c r="K41" s="12"/>
      <c r="L41" s="12"/>
      <c r="M41" s="12"/>
      <c r="N41" s="12"/>
      <c r="O41" s="12"/>
      <c r="P41" s="12"/>
      <c r="Q41" s="12"/>
    </row>
    <row r="42" spans="1:17" ht="13.25" customHeight="1" x14ac:dyDescent="0.15">
      <c r="A42" s="14">
        <v>2013</v>
      </c>
      <c r="B42" s="14">
        <v>531</v>
      </c>
      <c r="C42" s="16" t="s">
        <v>9</v>
      </c>
      <c r="D42" s="16"/>
      <c r="E42" s="16"/>
      <c r="F42" s="14">
        <v>180</v>
      </c>
      <c r="G42" s="12">
        <v>0.27</v>
      </c>
      <c r="H42" s="12"/>
      <c r="I42" s="13"/>
      <c r="J42" s="12">
        <v>0</v>
      </c>
      <c r="K42" s="12"/>
      <c r="L42" s="12"/>
      <c r="M42" s="12"/>
      <c r="N42" s="12">
        <v>18</v>
      </c>
      <c r="O42" s="12"/>
      <c r="P42" s="12">
        <v>73</v>
      </c>
      <c r="Q42" s="12">
        <v>0.7</v>
      </c>
    </row>
    <row r="43" spans="1:17" ht="9.75" customHeight="1" x14ac:dyDescent="0.15">
      <c r="A43" s="14"/>
      <c r="B43" s="14"/>
      <c r="C43" s="15" t="s">
        <v>8</v>
      </c>
      <c r="D43" s="15"/>
      <c r="E43" s="15"/>
      <c r="F43" s="14"/>
      <c r="G43" s="12"/>
      <c r="H43" s="12"/>
      <c r="I43" s="13"/>
      <c r="J43" s="12"/>
      <c r="K43" s="12"/>
      <c r="L43" s="12"/>
      <c r="M43" s="12"/>
      <c r="N43" s="12"/>
      <c r="O43" s="12"/>
      <c r="P43" s="12"/>
      <c r="Q43" s="12"/>
    </row>
    <row r="44" spans="1:17" ht="14" customHeight="1" x14ac:dyDescent="0.15">
      <c r="A44" s="40" t="s">
        <v>1</v>
      </c>
      <c r="B44" s="39"/>
      <c r="C44" s="39"/>
      <c r="D44" s="39"/>
      <c r="E44" s="38"/>
      <c r="F44" s="10">
        <f>F42+F40+F38+F36+F34+F32+F30+F28</f>
        <v>682</v>
      </c>
      <c r="G44" s="23">
        <f>G42+G40+G38+G36+G34+G32+G30+G28</f>
        <v>18.139999999999997</v>
      </c>
      <c r="H44" s="22"/>
      <c r="I44" s="23">
        <f>J42+J40+J38+J36+J34+J32+J30+J28</f>
        <v>27.42</v>
      </c>
      <c r="J44" s="37"/>
      <c r="K44" s="37"/>
      <c r="L44" s="22"/>
      <c r="M44" s="4"/>
      <c r="N44" s="23">
        <f>N42+N40+N38+N36+N34+N32+N30+N28</f>
        <v>67.650000000000006</v>
      </c>
      <c r="O44" s="22"/>
      <c r="P44" s="9">
        <f>P42+P40+P38+P36+P34+P32+P30+P28</f>
        <v>509.69999999999993</v>
      </c>
      <c r="Q44" s="9">
        <f>Q42+Q40+Q38+Q36+Q34+Q32+Q30+Q28</f>
        <v>24.939999999999998</v>
      </c>
    </row>
    <row r="45" spans="1:17" ht="14" customHeight="1" x14ac:dyDescent="0.15">
      <c r="A45" s="19" t="s">
        <v>7</v>
      </c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</row>
    <row r="46" spans="1:17" ht="13.25" customHeight="1" x14ac:dyDescent="0.15">
      <c r="A46" s="14">
        <v>2013</v>
      </c>
      <c r="B46" s="14">
        <v>507</v>
      </c>
      <c r="C46" s="18" t="s">
        <v>6</v>
      </c>
      <c r="D46" s="16"/>
      <c r="E46" s="16"/>
      <c r="F46" s="14">
        <v>180</v>
      </c>
      <c r="G46" s="12">
        <v>1.3</v>
      </c>
      <c r="H46" s="12"/>
      <c r="I46" s="13"/>
      <c r="J46" s="12">
        <v>1.2</v>
      </c>
      <c r="K46" s="12"/>
      <c r="L46" s="12"/>
      <c r="M46" s="12"/>
      <c r="N46" s="12">
        <v>15.7</v>
      </c>
      <c r="O46" s="12"/>
      <c r="P46" s="12">
        <v>78.3</v>
      </c>
      <c r="Q46" s="12">
        <v>1.2</v>
      </c>
    </row>
    <row r="47" spans="1:17" ht="9.75" customHeight="1" x14ac:dyDescent="0.15">
      <c r="A47" s="14"/>
      <c r="B47" s="14"/>
      <c r="C47" s="17" t="s">
        <v>5</v>
      </c>
      <c r="D47" s="15"/>
      <c r="E47" s="15"/>
      <c r="F47" s="14"/>
      <c r="G47" s="12"/>
      <c r="H47" s="12"/>
      <c r="I47" s="13"/>
      <c r="J47" s="12"/>
      <c r="K47" s="12"/>
      <c r="L47" s="12"/>
      <c r="M47" s="12"/>
      <c r="N47" s="12"/>
      <c r="O47" s="12"/>
      <c r="P47" s="12"/>
      <c r="Q47" s="12"/>
    </row>
    <row r="48" spans="1:17" ht="13.25" customHeight="1" x14ac:dyDescent="0.15">
      <c r="A48" s="14">
        <v>2013</v>
      </c>
      <c r="B48" s="14">
        <v>327</v>
      </c>
      <c r="C48" s="16" t="s">
        <v>4</v>
      </c>
      <c r="D48" s="16"/>
      <c r="E48" s="16"/>
      <c r="F48" s="14">
        <v>50</v>
      </c>
      <c r="G48" s="12">
        <v>8</v>
      </c>
      <c r="H48" s="12"/>
      <c r="I48" s="13"/>
      <c r="J48" s="12">
        <v>6.2</v>
      </c>
      <c r="K48" s="12"/>
      <c r="L48" s="12"/>
      <c r="M48" s="12"/>
      <c r="N48" s="12">
        <v>10.3</v>
      </c>
      <c r="O48" s="12"/>
      <c r="P48" s="12">
        <v>128.69999999999999</v>
      </c>
      <c r="Q48" s="12">
        <v>0.13</v>
      </c>
    </row>
    <row r="49" spans="1:17" ht="15.75" customHeight="1" x14ac:dyDescent="0.15">
      <c r="A49" s="14"/>
      <c r="B49" s="14"/>
      <c r="C49" s="15" t="s">
        <v>3</v>
      </c>
      <c r="D49" s="15"/>
      <c r="E49" s="15"/>
      <c r="F49" s="14"/>
      <c r="G49" s="12"/>
      <c r="H49" s="12"/>
      <c r="I49" s="13"/>
      <c r="J49" s="12"/>
      <c r="K49" s="12"/>
      <c r="L49" s="12"/>
      <c r="M49" s="12"/>
      <c r="N49" s="12"/>
      <c r="O49" s="12"/>
      <c r="P49" s="12"/>
      <c r="Q49" s="12"/>
    </row>
    <row r="50" spans="1:17" ht="14.25" customHeight="1" x14ac:dyDescent="0.15">
      <c r="A50" s="14">
        <v>2013</v>
      </c>
      <c r="B50" s="14">
        <v>490</v>
      </c>
      <c r="C50" s="16" t="s">
        <v>2</v>
      </c>
      <c r="D50" s="16"/>
      <c r="E50" s="16"/>
      <c r="F50" s="14">
        <v>20</v>
      </c>
      <c r="G50" s="12">
        <v>1.44</v>
      </c>
      <c r="H50" s="12"/>
      <c r="I50" s="13"/>
      <c r="J50" s="12">
        <v>17</v>
      </c>
      <c r="K50" s="12"/>
      <c r="L50" s="12"/>
      <c r="M50" s="12"/>
      <c r="N50" s="12">
        <v>11.16</v>
      </c>
      <c r="O50" s="12"/>
      <c r="P50" s="12">
        <v>65.900000000000006</v>
      </c>
      <c r="Q50" s="12">
        <v>0.2</v>
      </c>
    </row>
    <row r="51" spans="1:17" ht="14" customHeight="1" x14ac:dyDescent="0.15">
      <c r="A51" s="14"/>
      <c r="B51" s="14"/>
      <c r="C51" s="15"/>
      <c r="D51" s="15"/>
      <c r="E51" s="15"/>
      <c r="F51" s="14"/>
      <c r="G51" s="12"/>
      <c r="H51" s="12"/>
      <c r="I51" s="13"/>
      <c r="J51" s="12"/>
      <c r="K51" s="12"/>
      <c r="L51" s="12"/>
      <c r="M51" s="12"/>
      <c r="N51" s="12"/>
      <c r="O51" s="12"/>
      <c r="P51" s="12"/>
      <c r="Q51" s="12"/>
    </row>
    <row r="52" spans="1:17" ht="14" customHeight="1" x14ac:dyDescent="0.15">
      <c r="A52" s="40" t="s">
        <v>1</v>
      </c>
      <c r="B52" s="39"/>
      <c r="C52" s="39"/>
      <c r="D52" s="39"/>
      <c r="E52" s="38"/>
      <c r="F52" s="10">
        <f>F50+F48+F46</f>
        <v>250</v>
      </c>
      <c r="G52" s="23">
        <f>G50+G48+G46</f>
        <v>10.74</v>
      </c>
      <c r="H52" s="22"/>
      <c r="I52" s="23">
        <f>J50+J48+J46</f>
        <v>24.4</v>
      </c>
      <c r="J52" s="37"/>
      <c r="K52" s="37"/>
      <c r="L52" s="22"/>
      <c r="M52" s="4"/>
      <c r="N52" s="23">
        <f>N50+N48+N46</f>
        <v>37.159999999999997</v>
      </c>
      <c r="O52" s="22"/>
      <c r="P52" s="9">
        <f>P50+P48+P46</f>
        <v>272.89999999999998</v>
      </c>
      <c r="Q52" s="9">
        <f>Q50+Q48+Q46</f>
        <v>1.53</v>
      </c>
    </row>
    <row r="53" spans="1:17" ht="14" customHeight="1" x14ac:dyDescent="0.15">
      <c r="A53" s="19" t="s">
        <v>62</v>
      </c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</row>
    <row r="54" spans="1:17" ht="13.25" customHeight="1" x14ac:dyDescent="0.15">
      <c r="A54" s="29" t="s">
        <v>14</v>
      </c>
      <c r="B54" s="14">
        <v>297</v>
      </c>
      <c r="C54" s="18" t="s">
        <v>61</v>
      </c>
      <c r="D54" s="16"/>
      <c r="E54" s="16"/>
      <c r="F54" s="14">
        <v>130</v>
      </c>
      <c r="G54" s="12">
        <v>4.9000000000000004</v>
      </c>
      <c r="H54" s="12"/>
      <c r="I54" s="13"/>
      <c r="J54" s="12">
        <v>0.6</v>
      </c>
      <c r="K54" s="12"/>
      <c r="L54" s="12"/>
      <c r="M54" s="12"/>
      <c r="N54" s="12">
        <v>25.2</v>
      </c>
      <c r="O54" s="12"/>
      <c r="P54" s="12">
        <v>125.8</v>
      </c>
      <c r="Q54" s="12">
        <v>0.01</v>
      </c>
    </row>
    <row r="55" spans="1:17" ht="12" customHeight="1" x14ac:dyDescent="0.15">
      <c r="A55" s="28"/>
      <c r="B55" s="14"/>
      <c r="C55" s="17" t="s">
        <v>60</v>
      </c>
      <c r="D55" s="15"/>
      <c r="E55" s="15"/>
      <c r="F55" s="14"/>
      <c r="G55" s="12"/>
      <c r="H55" s="12"/>
      <c r="I55" s="13"/>
      <c r="J55" s="12"/>
      <c r="K55" s="12"/>
      <c r="L55" s="12"/>
      <c r="M55" s="12"/>
      <c r="N55" s="12"/>
      <c r="O55" s="12"/>
      <c r="P55" s="12"/>
      <c r="Q55" s="12"/>
    </row>
    <row r="56" spans="1:17" ht="12" customHeight="1" x14ac:dyDescent="0.15">
      <c r="A56" s="14" t="s">
        <v>14</v>
      </c>
      <c r="B56" s="14">
        <v>121</v>
      </c>
      <c r="C56" s="16" t="s">
        <v>59</v>
      </c>
      <c r="D56" s="16"/>
      <c r="E56" s="16"/>
      <c r="F56" s="14">
        <v>40</v>
      </c>
      <c r="G56" s="12">
        <v>0.76</v>
      </c>
      <c r="H56" s="12"/>
      <c r="I56" s="13"/>
      <c r="J56" s="12">
        <v>3.56</v>
      </c>
      <c r="K56" s="12"/>
      <c r="L56" s="12"/>
      <c r="M56" s="12"/>
      <c r="N56" s="12">
        <v>3.08</v>
      </c>
      <c r="O56" s="12"/>
      <c r="P56" s="12">
        <v>47.6</v>
      </c>
      <c r="Q56" s="12">
        <v>1.52</v>
      </c>
    </row>
    <row r="57" spans="1:17" ht="12" customHeight="1" x14ac:dyDescent="0.15">
      <c r="A57" s="14"/>
      <c r="B57" s="14"/>
      <c r="C57" s="15"/>
      <c r="D57" s="15"/>
      <c r="E57" s="15"/>
      <c r="F57" s="14"/>
      <c r="G57" s="12"/>
      <c r="H57" s="12"/>
      <c r="I57" s="13"/>
      <c r="J57" s="12"/>
      <c r="K57" s="12"/>
      <c r="L57" s="12"/>
      <c r="M57" s="12"/>
      <c r="N57" s="12"/>
      <c r="O57" s="12"/>
      <c r="P57" s="12"/>
      <c r="Q57" s="12"/>
    </row>
    <row r="58" spans="1:17" ht="10.5" customHeight="1" x14ac:dyDescent="0.15">
      <c r="A58" s="14" t="s">
        <v>14</v>
      </c>
      <c r="B58" s="14" t="s">
        <v>40</v>
      </c>
      <c r="C58" s="16" t="s">
        <v>39</v>
      </c>
      <c r="D58" s="16"/>
      <c r="E58" s="16"/>
      <c r="F58" s="14">
        <v>30</v>
      </c>
      <c r="G58" s="12">
        <v>2.25</v>
      </c>
      <c r="H58" s="12"/>
      <c r="I58" s="13"/>
      <c r="J58" s="12">
        <v>0.88</v>
      </c>
      <c r="K58" s="12"/>
      <c r="L58" s="12"/>
      <c r="M58" s="12"/>
      <c r="N58" s="12">
        <v>15.4</v>
      </c>
      <c r="O58" s="12"/>
      <c r="P58" s="12">
        <v>78</v>
      </c>
      <c r="Q58" s="12" t="s">
        <v>11</v>
      </c>
    </row>
    <row r="59" spans="1:17" ht="9.75" customHeight="1" x14ac:dyDescent="0.15">
      <c r="A59" s="14"/>
      <c r="B59" s="14"/>
      <c r="C59" s="15" t="s">
        <v>38</v>
      </c>
      <c r="D59" s="15"/>
      <c r="E59" s="15"/>
      <c r="F59" s="14"/>
      <c r="G59" s="12"/>
      <c r="H59" s="12"/>
      <c r="I59" s="13"/>
      <c r="J59" s="12"/>
      <c r="K59" s="12"/>
      <c r="L59" s="12"/>
      <c r="M59" s="12"/>
      <c r="N59" s="12"/>
      <c r="O59" s="12"/>
      <c r="P59" s="12"/>
      <c r="Q59" s="12"/>
    </row>
    <row r="60" spans="1:17" ht="13.25" customHeight="1" x14ac:dyDescent="0.15">
      <c r="A60" s="14">
        <v>2013</v>
      </c>
      <c r="B60" s="14" t="s">
        <v>58</v>
      </c>
      <c r="C60" s="16" t="s">
        <v>57</v>
      </c>
      <c r="D60" s="16"/>
      <c r="E60" s="16"/>
      <c r="F60" s="14">
        <v>200</v>
      </c>
      <c r="G60" s="12">
        <v>0.1</v>
      </c>
      <c r="H60" s="12"/>
      <c r="I60" s="13"/>
      <c r="J60" s="12"/>
      <c r="K60" s="12"/>
      <c r="L60" s="12"/>
      <c r="M60" s="12"/>
      <c r="N60" s="12">
        <v>15</v>
      </c>
      <c r="O60" s="12"/>
      <c r="P60" s="12">
        <v>60</v>
      </c>
      <c r="Q60" s="12" t="s">
        <v>11</v>
      </c>
    </row>
    <row r="61" spans="1:17" ht="9.75" customHeight="1" x14ac:dyDescent="0.15">
      <c r="A61" s="14"/>
      <c r="B61" s="14"/>
      <c r="C61" s="15" t="s">
        <v>56</v>
      </c>
      <c r="D61" s="15"/>
      <c r="E61" s="15"/>
      <c r="F61" s="14"/>
      <c r="G61" s="12"/>
      <c r="H61" s="12"/>
      <c r="I61" s="13"/>
      <c r="J61" s="12"/>
      <c r="K61" s="12"/>
      <c r="L61" s="12"/>
      <c r="M61" s="12"/>
      <c r="N61" s="12"/>
      <c r="O61" s="12"/>
      <c r="P61" s="12"/>
      <c r="Q61" s="12"/>
    </row>
    <row r="62" spans="1:17" ht="14" customHeight="1" x14ac:dyDescent="0.15">
      <c r="A62" s="11" t="s">
        <v>1</v>
      </c>
      <c r="B62" s="11"/>
      <c r="C62" s="11"/>
      <c r="D62" s="11"/>
      <c r="E62" s="11"/>
      <c r="F62" s="10">
        <f>F60+F58+F56+F54</f>
        <v>400</v>
      </c>
      <c r="G62" s="3">
        <f>G60+G58+G56+G54</f>
        <v>8.0100000000000016</v>
      </c>
      <c r="H62" s="3"/>
      <c r="I62" s="3">
        <f>J60+J58+J56+J54</f>
        <v>5.04</v>
      </c>
      <c r="J62" s="3"/>
      <c r="K62" s="3"/>
      <c r="L62" s="3"/>
      <c r="M62" s="4"/>
      <c r="N62" s="3">
        <f>N60+N58+N56+N54</f>
        <v>58.679999999999993</v>
      </c>
      <c r="O62" s="3"/>
      <c r="P62" s="9">
        <f>P60+P58+P56+P54</f>
        <v>311.39999999999998</v>
      </c>
      <c r="Q62" s="9">
        <f>Q60+Q58+Q56+Q54</f>
        <v>1.53</v>
      </c>
    </row>
    <row r="63" spans="1:17" ht="14" customHeight="1" x14ac:dyDescent="0.15">
      <c r="A63" s="33" t="s">
        <v>64</v>
      </c>
      <c r="B63" s="32"/>
      <c r="C63" s="31"/>
      <c r="D63" s="31"/>
      <c r="E63" s="30"/>
      <c r="F63" s="10">
        <f>F62+F52+F44+F26+F22</f>
        <v>1832</v>
      </c>
      <c r="G63" s="3">
        <f>G62+G52+G44+G26+G22</f>
        <v>52.35</v>
      </c>
      <c r="H63" s="3"/>
      <c r="I63" s="3">
        <f>I62+I52+I44+I26+I22</f>
        <v>78.11</v>
      </c>
      <c r="J63" s="3"/>
      <c r="K63" s="3"/>
      <c r="L63" s="3"/>
      <c r="M63" s="4"/>
      <c r="N63" s="3">
        <f>N62+N52+N44+N26+N22</f>
        <v>246.93</v>
      </c>
      <c r="O63" s="3"/>
      <c r="P63" s="9">
        <f>P62+P52+P44+P26+P22</f>
        <v>1681.3</v>
      </c>
      <c r="Q63" s="9">
        <f>Q62+Q51+Q44+Q26+Q22</f>
        <v>64.27</v>
      </c>
    </row>
    <row r="65" spans="1:18" ht="12.75" customHeight="1" x14ac:dyDescent="0.15">
      <c r="L65" s="56" t="s">
        <v>74</v>
      </c>
      <c r="M65" s="56"/>
      <c r="N65" s="56"/>
      <c r="O65" s="56"/>
      <c r="P65" s="56"/>
      <c r="Q65" s="56"/>
      <c r="R65" s="56"/>
    </row>
    <row r="66" spans="1:18" ht="13" x14ac:dyDescent="0.15">
      <c r="L66" s="13"/>
      <c r="M66" s="13"/>
      <c r="N66" s="13"/>
      <c r="O66" s="13"/>
      <c r="P66" s="13"/>
      <c r="Q66" s="13"/>
      <c r="R66" s="13"/>
    </row>
    <row r="67" spans="1:18" ht="12.75" customHeight="1" x14ac:dyDescent="0.15">
      <c r="L67" s="13" t="s">
        <v>73</v>
      </c>
      <c r="M67" s="13"/>
      <c r="N67" s="13"/>
      <c r="O67" s="13"/>
      <c r="P67" s="13"/>
      <c r="Q67" s="13"/>
      <c r="R67" s="13"/>
    </row>
    <row r="68" spans="1:18" ht="12.75" customHeight="1" x14ac:dyDescent="0.15">
      <c r="L68" s="13" t="s">
        <v>72</v>
      </c>
      <c r="M68" s="13"/>
      <c r="N68" s="13"/>
      <c r="O68" s="13"/>
      <c r="P68" s="13"/>
      <c r="Q68" s="13"/>
      <c r="R68" s="13"/>
    </row>
    <row r="69" spans="1:18" ht="12.75" customHeight="1" x14ac:dyDescent="0.15">
      <c r="L69" s="13" t="s">
        <v>71</v>
      </c>
      <c r="M69" s="13"/>
      <c r="N69" s="13"/>
      <c r="O69" s="13"/>
      <c r="P69" s="13"/>
      <c r="Q69" s="13"/>
      <c r="R69" s="13"/>
    </row>
    <row r="70" spans="1:18" ht="23" x14ac:dyDescent="0.15">
      <c r="E70" s="27" t="s">
        <v>55</v>
      </c>
      <c r="F70" s="27"/>
      <c r="G70" s="27"/>
    </row>
    <row r="71" spans="1:18" ht="16" x14ac:dyDescent="0.15">
      <c r="D71" s="26">
        <v>45749</v>
      </c>
      <c r="E71" s="26"/>
      <c r="F71" s="26"/>
      <c r="G71" s="26"/>
      <c r="H71" s="26"/>
      <c r="I71" s="26"/>
      <c r="J71" s="26"/>
    </row>
    <row r="73" spans="1:18" ht="18" x14ac:dyDescent="0.15">
      <c r="B73" s="25" t="s">
        <v>70</v>
      </c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</row>
    <row r="75" spans="1:18" ht="12" x14ac:dyDescent="0.15">
      <c r="A75" s="24" t="s">
        <v>53</v>
      </c>
      <c r="B75" s="24" t="s">
        <v>52</v>
      </c>
      <c r="C75" s="24" t="s">
        <v>51</v>
      </c>
      <c r="D75" s="24"/>
      <c r="E75" s="24"/>
      <c r="F75" s="24" t="s">
        <v>50</v>
      </c>
      <c r="G75" s="24" t="s">
        <v>49</v>
      </c>
      <c r="H75" s="24"/>
      <c r="I75" s="24"/>
      <c r="J75" s="24"/>
      <c r="K75" s="24"/>
      <c r="L75" s="24"/>
      <c r="M75" s="24"/>
      <c r="N75" s="24"/>
      <c r="O75" s="24" t="s">
        <v>48</v>
      </c>
      <c r="P75" s="24"/>
      <c r="Q75" s="24" t="s">
        <v>47</v>
      </c>
    </row>
    <row r="76" spans="1:18" ht="12" x14ac:dyDescent="0.15">
      <c r="A76" s="24"/>
      <c r="B76" s="24"/>
      <c r="C76" s="24"/>
      <c r="D76" s="24"/>
      <c r="E76" s="24"/>
      <c r="F76" s="24"/>
      <c r="G76" s="24" t="s">
        <v>46</v>
      </c>
      <c r="H76" s="24"/>
      <c r="I76" s="24" t="s">
        <v>45</v>
      </c>
      <c r="J76" s="24"/>
      <c r="K76" s="24"/>
      <c r="L76" s="24"/>
      <c r="M76" s="24" t="s">
        <v>44</v>
      </c>
      <c r="N76" s="24"/>
      <c r="O76" s="24"/>
      <c r="P76" s="24"/>
      <c r="Q76" s="24"/>
    </row>
    <row r="77" spans="1:18" ht="14" x14ac:dyDescent="0.15">
      <c r="A77" s="19" t="s">
        <v>43</v>
      </c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</row>
    <row r="78" spans="1:18" ht="12" customHeight="1" x14ac:dyDescent="0.15">
      <c r="A78" s="14" t="s">
        <v>14</v>
      </c>
      <c r="B78" s="14">
        <v>254</v>
      </c>
      <c r="C78" s="16" t="s">
        <v>42</v>
      </c>
      <c r="D78" s="16"/>
      <c r="E78" s="16"/>
      <c r="F78" s="14">
        <v>190</v>
      </c>
      <c r="G78" s="12">
        <v>8.6999999999999993</v>
      </c>
      <c r="H78" s="12"/>
      <c r="I78" s="13"/>
      <c r="J78" s="12">
        <v>12.24</v>
      </c>
      <c r="K78" s="12"/>
      <c r="L78" s="12"/>
      <c r="M78" s="12"/>
      <c r="N78" s="12">
        <v>31</v>
      </c>
      <c r="O78" s="12"/>
      <c r="P78" s="12">
        <v>269</v>
      </c>
      <c r="Q78" s="12">
        <v>1.3</v>
      </c>
    </row>
    <row r="79" spans="1:18" ht="14.25" customHeight="1" x14ac:dyDescent="0.15">
      <c r="A79" s="14"/>
      <c r="B79" s="14"/>
      <c r="C79" s="15" t="s">
        <v>41</v>
      </c>
      <c r="D79" s="15"/>
      <c r="E79" s="15"/>
      <c r="F79" s="14"/>
      <c r="G79" s="12"/>
      <c r="H79" s="12"/>
      <c r="I79" s="13"/>
      <c r="J79" s="12"/>
      <c r="K79" s="12"/>
      <c r="L79" s="12"/>
      <c r="M79" s="12"/>
      <c r="N79" s="12"/>
      <c r="O79" s="12"/>
      <c r="P79" s="12"/>
      <c r="Q79" s="12"/>
    </row>
    <row r="80" spans="1:18" ht="12" customHeight="1" x14ac:dyDescent="0.15">
      <c r="A80" s="14" t="s">
        <v>14</v>
      </c>
      <c r="B80" s="14" t="s">
        <v>40</v>
      </c>
      <c r="C80" s="16" t="s">
        <v>39</v>
      </c>
      <c r="D80" s="16"/>
      <c r="E80" s="16"/>
      <c r="F80" s="14">
        <v>25</v>
      </c>
      <c r="G80" s="12">
        <v>1.88</v>
      </c>
      <c r="H80" s="12"/>
      <c r="I80" s="13"/>
      <c r="J80" s="12">
        <v>0.73</v>
      </c>
      <c r="K80" s="12"/>
      <c r="L80" s="12"/>
      <c r="M80" s="12"/>
      <c r="N80" s="12">
        <v>12.5</v>
      </c>
      <c r="O80" s="12"/>
      <c r="P80" s="12">
        <v>66</v>
      </c>
      <c r="Q80" s="12" t="s">
        <v>11</v>
      </c>
    </row>
    <row r="81" spans="1:17" ht="10.5" customHeight="1" x14ac:dyDescent="0.15">
      <c r="A81" s="14"/>
      <c r="B81" s="14"/>
      <c r="C81" s="15" t="s">
        <v>38</v>
      </c>
      <c r="D81" s="15"/>
      <c r="E81" s="15"/>
      <c r="F81" s="14"/>
      <c r="G81" s="12"/>
      <c r="H81" s="12"/>
      <c r="I81" s="13"/>
      <c r="J81" s="12"/>
      <c r="K81" s="12"/>
      <c r="L81" s="12"/>
      <c r="M81" s="12"/>
      <c r="N81" s="12"/>
      <c r="O81" s="12"/>
      <c r="P81" s="12"/>
      <c r="Q81" s="12"/>
    </row>
    <row r="82" spans="1:17" ht="12" customHeight="1" x14ac:dyDescent="0.15">
      <c r="A82" s="14" t="s">
        <v>14</v>
      </c>
      <c r="B82" s="14" t="s">
        <v>37</v>
      </c>
      <c r="C82" s="16" t="s">
        <v>36</v>
      </c>
      <c r="D82" s="16"/>
      <c r="E82" s="16"/>
      <c r="F82" s="14" t="s">
        <v>69</v>
      </c>
      <c r="G82" s="12">
        <v>0.03</v>
      </c>
      <c r="H82" s="12"/>
      <c r="I82" s="13"/>
      <c r="J82" s="12">
        <v>4.13</v>
      </c>
      <c r="K82" s="12"/>
      <c r="L82" s="12"/>
      <c r="M82" s="12"/>
      <c r="N82" s="12">
        <v>0.04</v>
      </c>
      <c r="O82" s="12"/>
      <c r="P82" s="12">
        <v>37</v>
      </c>
      <c r="Q82" s="12" t="s">
        <v>11</v>
      </c>
    </row>
    <row r="83" spans="1:17" ht="10.5" customHeight="1" x14ac:dyDescent="0.15">
      <c r="A83" s="14"/>
      <c r="B83" s="14"/>
      <c r="C83" s="15" t="s">
        <v>35</v>
      </c>
      <c r="D83" s="15"/>
      <c r="E83" s="15"/>
      <c r="F83" s="14"/>
      <c r="G83" s="12"/>
      <c r="H83" s="12"/>
      <c r="I83" s="13"/>
      <c r="J83" s="12"/>
      <c r="K83" s="12"/>
      <c r="L83" s="12"/>
      <c r="M83" s="12"/>
      <c r="N83" s="12"/>
      <c r="O83" s="12"/>
      <c r="P83" s="12"/>
      <c r="Q83" s="12"/>
    </row>
    <row r="84" spans="1:17" ht="12" customHeight="1" x14ac:dyDescent="0.15">
      <c r="A84" s="14">
        <v>2013</v>
      </c>
      <c r="B84" s="14">
        <v>509</v>
      </c>
      <c r="C84" s="18" t="s">
        <v>34</v>
      </c>
      <c r="D84" s="16"/>
      <c r="E84" s="16"/>
      <c r="F84" s="14">
        <v>180</v>
      </c>
      <c r="G84" s="12">
        <v>4.5</v>
      </c>
      <c r="H84" s="12"/>
      <c r="I84" s="13"/>
      <c r="J84" s="12">
        <v>4</v>
      </c>
      <c r="K84" s="12"/>
      <c r="L84" s="12"/>
      <c r="M84" s="12"/>
      <c r="N84" s="12">
        <v>28.5</v>
      </c>
      <c r="O84" s="12"/>
      <c r="P84" s="12">
        <v>167</v>
      </c>
      <c r="Q84" s="12">
        <v>1.5</v>
      </c>
    </row>
    <row r="85" spans="1:17" ht="10.5" customHeight="1" x14ac:dyDescent="0.15">
      <c r="A85" s="14"/>
      <c r="B85" s="14"/>
      <c r="C85" s="17" t="s">
        <v>33</v>
      </c>
      <c r="D85" s="15"/>
      <c r="E85" s="15"/>
      <c r="F85" s="14"/>
      <c r="G85" s="12"/>
      <c r="H85" s="12"/>
      <c r="I85" s="13"/>
      <c r="J85" s="12"/>
      <c r="K85" s="12"/>
      <c r="L85" s="12"/>
      <c r="M85" s="12"/>
      <c r="N85" s="12"/>
      <c r="O85" s="12"/>
      <c r="P85" s="12"/>
      <c r="Q85" s="12"/>
    </row>
    <row r="86" spans="1:17" ht="13" x14ac:dyDescent="0.15">
      <c r="A86" s="11" t="s">
        <v>1</v>
      </c>
      <c r="B86" s="11"/>
      <c r="C86" s="11"/>
      <c r="D86" s="11"/>
      <c r="E86" s="11"/>
      <c r="F86" s="10">
        <f>F84+F82+F80+F78</f>
        <v>400</v>
      </c>
      <c r="G86" s="3">
        <f>G84+G82+G80+G78</f>
        <v>15.11</v>
      </c>
      <c r="H86" s="3"/>
      <c r="I86" s="3">
        <f>J84+J82+J80+J78</f>
        <v>21.1</v>
      </c>
      <c r="J86" s="3"/>
      <c r="K86" s="3"/>
      <c r="L86" s="3"/>
      <c r="M86" s="4"/>
      <c r="N86" s="3">
        <f>N84+N82+N80+N78</f>
        <v>72.039999999999992</v>
      </c>
      <c r="O86" s="3"/>
      <c r="P86" s="9">
        <f>P84+P82+P80+P78</f>
        <v>539</v>
      </c>
      <c r="Q86" s="9">
        <f>Q84+Q82+Q80+Q78</f>
        <v>2.8</v>
      </c>
    </row>
    <row r="87" spans="1:17" ht="15" customHeight="1" x14ac:dyDescent="0.15">
      <c r="A87" s="19" t="s">
        <v>32</v>
      </c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</row>
    <row r="88" spans="1:17" ht="12" customHeight="1" x14ac:dyDescent="0.15">
      <c r="A88" s="29" t="s">
        <v>14</v>
      </c>
      <c r="B88" s="29">
        <v>538</v>
      </c>
      <c r="C88" s="55" t="s">
        <v>31</v>
      </c>
      <c r="D88" s="54"/>
      <c r="E88" s="53"/>
      <c r="F88" s="29">
        <v>120</v>
      </c>
      <c r="G88" s="50">
        <v>0.42</v>
      </c>
      <c r="H88" s="49"/>
      <c r="I88" s="52"/>
      <c r="J88" s="50">
        <v>0.18</v>
      </c>
      <c r="K88" s="51"/>
      <c r="L88" s="51"/>
      <c r="M88" s="49"/>
      <c r="N88" s="50">
        <v>13.7</v>
      </c>
      <c r="O88" s="49"/>
      <c r="P88" s="48">
        <v>58.2</v>
      </c>
      <c r="Q88" s="48">
        <v>42</v>
      </c>
    </row>
    <row r="89" spans="1:17" ht="10.5" customHeight="1" x14ac:dyDescent="0.15">
      <c r="A89" s="28"/>
      <c r="B89" s="28"/>
      <c r="C89" s="47" t="s">
        <v>30</v>
      </c>
      <c r="D89" s="15"/>
      <c r="E89" s="46"/>
      <c r="F89" s="28"/>
      <c r="G89" s="43"/>
      <c r="H89" s="42"/>
      <c r="I89" s="45"/>
      <c r="J89" s="43"/>
      <c r="K89" s="44"/>
      <c r="L89" s="44"/>
      <c r="M89" s="42"/>
      <c r="N89" s="43"/>
      <c r="O89" s="42"/>
      <c r="P89" s="41"/>
      <c r="Q89" s="41"/>
    </row>
    <row r="90" spans="1:17" ht="12" customHeight="1" x14ac:dyDescent="0.15">
      <c r="A90" s="40" t="s">
        <v>1</v>
      </c>
      <c r="B90" s="39"/>
      <c r="C90" s="39"/>
      <c r="D90" s="39"/>
      <c r="E90" s="38"/>
      <c r="F90" s="10">
        <f>F88</f>
        <v>120</v>
      </c>
      <c r="G90" s="23">
        <f>G88</f>
        <v>0.42</v>
      </c>
      <c r="H90" s="22"/>
      <c r="I90" s="23">
        <f>J88</f>
        <v>0.18</v>
      </c>
      <c r="J90" s="37"/>
      <c r="K90" s="37"/>
      <c r="L90" s="22"/>
      <c r="M90" s="4"/>
      <c r="N90" s="23">
        <f>N88</f>
        <v>13.7</v>
      </c>
      <c r="O90" s="22"/>
      <c r="P90" s="9">
        <f>P88</f>
        <v>58.2</v>
      </c>
      <c r="Q90" s="9">
        <f>Q88</f>
        <v>42</v>
      </c>
    </row>
    <row r="91" spans="1:17" ht="10.5" customHeight="1" x14ac:dyDescent="0.15">
      <c r="A91" s="36" t="s">
        <v>29</v>
      </c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4"/>
    </row>
    <row r="92" spans="1:17" ht="12" customHeight="1" x14ac:dyDescent="0.15">
      <c r="A92" s="14">
        <v>2013</v>
      </c>
      <c r="B92" s="14">
        <v>82</v>
      </c>
      <c r="C92" s="18" t="s">
        <v>28</v>
      </c>
      <c r="D92" s="16"/>
      <c r="E92" s="16"/>
      <c r="F92" s="14">
        <v>50</v>
      </c>
      <c r="G92" s="12">
        <v>0.65</v>
      </c>
      <c r="H92" s="12"/>
      <c r="I92" s="13"/>
      <c r="J92" s="12">
        <v>5.37</v>
      </c>
      <c r="K92" s="12"/>
      <c r="L92" s="12"/>
      <c r="M92" s="12"/>
      <c r="N92" s="12">
        <v>3.39</v>
      </c>
      <c r="O92" s="12"/>
      <c r="P92" s="12">
        <v>67.400000000000006</v>
      </c>
      <c r="Q92" s="12">
        <v>4.18</v>
      </c>
    </row>
    <row r="93" spans="1:17" ht="10.5" customHeight="1" x14ac:dyDescent="0.15">
      <c r="A93" s="14"/>
      <c r="B93" s="14"/>
      <c r="C93" s="17" t="s">
        <v>27</v>
      </c>
      <c r="D93" s="15"/>
      <c r="E93" s="15"/>
      <c r="F93" s="14"/>
      <c r="G93" s="12"/>
      <c r="H93" s="12"/>
      <c r="I93" s="13"/>
      <c r="J93" s="12"/>
      <c r="K93" s="12"/>
      <c r="L93" s="12"/>
      <c r="M93" s="12"/>
      <c r="N93" s="12"/>
      <c r="O93" s="12"/>
      <c r="P93" s="12"/>
      <c r="Q93" s="12"/>
    </row>
    <row r="94" spans="1:17" ht="12" customHeight="1" x14ac:dyDescent="0.15">
      <c r="A94" s="14" t="s">
        <v>14</v>
      </c>
      <c r="B94" s="14">
        <v>147</v>
      </c>
      <c r="C94" s="18" t="s">
        <v>26</v>
      </c>
      <c r="D94" s="16"/>
      <c r="E94" s="16"/>
      <c r="F94" s="14" t="s">
        <v>68</v>
      </c>
      <c r="G94" s="12">
        <v>1.4</v>
      </c>
      <c r="H94" s="12"/>
      <c r="I94" s="13"/>
      <c r="J94" s="12">
        <v>3.98</v>
      </c>
      <c r="K94" s="12"/>
      <c r="L94" s="12"/>
      <c r="M94" s="12"/>
      <c r="N94" s="12">
        <v>6.22</v>
      </c>
      <c r="O94" s="12"/>
      <c r="P94" s="12">
        <v>66.400000000000006</v>
      </c>
      <c r="Q94" s="12">
        <v>14.78</v>
      </c>
    </row>
    <row r="95" spans="1:17" ht="10.5" customHeight="1" x14ac:dyDescent="0.15">
      <c r="A95" s="14"/>
      <c r="B95" s="14"/>
      <c r="C95" s="20" t="s">
        <v>25</v>
      </c>
      <c r="D95" s="20"/>
      <c r="E95" s="20"/>
      <c r="F95" s="14"/>
      <c r="G95" s="12"/>
      <c r="H95" s="12"/>
      <c r="I95" s="13"/>
      <c r="J95" s="12"/>
      <c r="K95" s="12"/>
      <c r="L95" s="12"/>
      <c r="M95" s="12"/>
      <c r="N95" s="12"/>
      <c r="O95" s="12"/>
      <c r="P95" s="12"/>
      <c r="Q95" s="12"/>
    </row>
    <row r="96" spans="1:17" ht="12" customHeight="1" x14ac:dyDescent="0.15">
      <c r="A96" s="14" t="s">
        <v>14</v>
      </c>
      <c r="B96" s="14" t="s">
        <v>24</v>
      </c>
      <c r="C96" s="16" t="s">
        <v>23</v>
      </c>
      <c r="D96" s="16"/>
      <c r="E96" s="16"/>
      <c r="F96" s="14">
        <v>7</v>
      </c>
      <c r="G96" s="12">
        <v>0.19</v>
      </c>
      <c r="H96" s="12"/>
      <c r="I96" s="13"/>
      <c r="J96" s="12">
        <v>10.5</v>
      </c>
      <c r="K96" s="12"/>
      <c r="L96" s="12"/>
      <c r="M96" s="12"/>
      <c r="N96" s="12">
        <v>0.25</v>
      </c>
      <c r="O96" s="12"/>
      <c r="P96" s="12">
        <v>11</v>
      </c>
      <c r="Q96" s="12" t="s">
        <v>11</v>
      </c>
    </row>
    <row r="97" spans="1:17" ht="16.5" customHeight="1" x14ac:dyDescent="0.15">
      <c r="A97" s="14"/>
      <c r="B97" s="14"/>
      <c r="C97" s="15" t="s">
        <v>22</v>
      </c>
      <c r="D97" s="15"/>
      <c r="E97" s="15"/>
      <c r="F97" s="14"/>
      <c r="G97" s="12"/>
      <c r="H97" s="12"/>
      <c r="I97" s="13"/>
      <c r="J97" s="12"/>
      <c r="K97" s="12"/>
      <c r="L97" s="12"/>
      <c r="M97" s="12"/>
      <c r="N97" s="12"/>
      <c r="O97" s="12"/>
      <c r="P97" s="12"/>
      <c r="Q97" s="12"/>
    </row>
    <row r="98" spans="1:17" ht="16.5" customHeight="1" x14ac:dyDescent="0.15">
      <c r="A98" s="14">
        <v>2013</v>
      </c>
      <c r="B98" s="14">
        <v>434</v>
      </c>
      <c r="C98" s="18" t="s">
        <v>19</v>
      </c>
      <c r="D98" s="16"/>
      <c r="E98" s="16"/>
      <c r="F98" s="14">
        <v>130</v>
      </c>
      <c r="G98" s="12">
        <v>2.7</v>
      </c>
      <c r="H98" s="12"/>
      <c r="I98" s="13"/>
      <c r="J98" s="12">
        <v>5.7</v>
      </c>
      <c r="K98" s="12"/>
      <c r="L98" s="12"/>
      <c r="M98" s="12"/>
      <c r="N98" s="12">
        <v>14.12</v>
      </c>
      <c r="O98" s="12"/>
      <c r="P98" s="12">
        <v>120</v>
      </c>
      <c r="Q98" s="12">
        <v>4.4000000000000004</v>
      </c>
    </row>
    <row r="99" spans="1:17" ht="16.5" customHeight="1" x14ac:dyDescent="0.15">
      <c r="A99" s="14"/>
      <c r="B99" s="14"/>
      <c r="C99" s="17" t="s">
        <v>18</v>
      </c>
      <c r="D99" s="15"/>
      <c r="E99" s="15"/>
      <c r="F99" s="14"/>
      <c r="G99" s="12"/>
      <c r="H99" s="12"/>
      <c r="I99" s="13"/>
      <c r="J99" s="12"/>
      <c r="K99" s="12"/>
      <c r="L99" s="12"/>
      <c r="M99" s="12"/>
      <c r="N99" s="12"/>
      <c r="O99" s="12"/>
      <c r="P99" s="12"/>
      <c r="Q99" s="12"/>
    </row>
    <row r="100" spans="1:17" ht="16.5" customHeight="1" x14ac:dyDescent="0.15">
      <c r="A100" s="14">
        <v>2013</v>
      </c>
      <c r="B100" s="14">
        <v>351</v>
      </c>
      <c r="C100" s="16" t="s">
        <v>21</v>
      </c>
      <c r="D100" s="16"/>
      <c r="E100" s="16"/>
      <c r="F100" s="14">
        <v>70</v>
      </c>
      <c r="G100" s="12">
        <v>9.73</v>
      </c>
      <c r="H100" s="12"/>
      <c r="I100" s="13"/>
      <c r="J100" s="12">
        <v>1.47</v>
      </c>
      <c r="K100" s="12"/>
      <c r="L100" s="12"/>
      <c r="M100" s="12"/>
      <c r="N100" s="12">
        <v>6.72</v>
      </c>
      <c r="O100" s="12"/>
      <c r="P100" s="12">
        <v>79.099999999999994</v>
      </c>
      <c r="Q100" s="12">
        <v>0.28000000000000003</v>
      </c>
    </row>
    <row r="101" spans="1:17" ht="16.5" customHeight="1" x14ac:dyDescent="0.15">
      <c r="A101" s="14"/>
      <c r="B101" s="14"/>
      <c r="C101" s="15" t="s">
        <v>20</v>
      </c>
      <c r="D101" s="15"/>
      <c r="E101" s="15"/>
      <c r="F101" s="14"/>
      <c r="G101" s="12"/>
      <c r="H101" s="12"/>
      <c r="I101" s="13"/>
      <c r="J101" s="12"/>
      <c r="K101" s="12"/>
      <c r="L101" s="12"/>
      <c r="M101" s="12"/>
      <c r="N101" s="12"/>
      <c r="O101" s="12"/>
      <c r="P101" s="12"/>
      <c r="Q101" s="12"/>
    </row>
    <row r="102" spans="1:17" ht="12" customHeight="1" x14ac:dyDescent="0.15">
      <c r="A102" s="14" t="s">
        <v>14</v>
      </c>
      <c r="B102" s="14" t="s">
        <v>17</v>
      </c>
      <c r="C102" s="16" t="s">
        <v>16</v>
      </c>
      <c r="D102" s="16"/>
      <c r="E102" s="16"/>
      <c r="F102" s="14">
        <v>25</v>
      </c>
      <c r="G102" s="12">
        <v>1.9</v>
      </c>
      <c r="H102" s="12"/>
      <c r="I102" s="13"/>
      <c r="J102" s="12">
        <v>0.2</v>
      </c>
      <c r="K102" s="12"/>
      <c r="L102" s="12"/>
      <c r="M102" s="12"/>
      <c r="N102" s="12">
        <v>12.25</v>
      </c>
      <c r="O102" s="12"/>
      <c r="P102" s="12">
        <v>58</v>
      </c>
      <c r="Q102" s="12">
        <v>0.6</v>
      </c>
    </row>
    <row r="103" spans="1:17" ht="10.5" customHeight="1" x14ac:dyDescent="0.15">
      <c r="A103" s="14"/>
      <c r="B103" s="14"/>
      <c r="C103" s="15" t="s">
        <v>15</v>
      </c>
      <c r="D103" s="15"/>
      <c r="E103" s="15"/>
      <c r="F103" s="14"/>
      <c r="G103" s="12"/>
      <c r="H103" s="12"/>
      <c r="I103" s="13"/>
      <c r="J103" s="12"/>
      <c r="K103" s="12"/>
      <c r="L103" s="12"/>
      <c r="M103" s="12"/>
      <c r="N103" s="12"/>
      <c r="O103" s="12"/>
      <c r="P103" s="12"/>
      <c r="Q103" s="12"/>
    </row>
    <row r="104" spans="1:17" ht="12" customHeight="1" x14ac:dyDescent="0.15">
      <c r="A104" s="14" t="s">
        <v>14</v>
      </c>
      <c r="B104" s="14" t="s">
        <v>13</v>
      </c>
      <c r="C104" s="16" t="s">
        <v>12</v>
      </c>
      <c r="D104" s="16"/>
      <c r="E104" s="16"/>
      <c r="F104" s="14" t="s">
        <v>67</v>
      </c>
      <c r="G104" s="12" t="s">
        <v>66</v>
      </c>
      <c r="H104" s="12"/>
      <c r="I104" s="13"/>
      <c r="J104" s="12" t="s">
        <v>65</v>
      </c>
      <c r="K104" s="12"/>
      <c r="L104" s="12"/>
      <c r="M104" s="12"/>
      <c r="N104" s="12">
        <v>6.7</v>
      </c>
      <c r="O104" s="12"/>
      <c r="P104" s="12">
        <v>34.799999999999997</v>
      </c>
      <c r="Q104" s="12" t="s">
        <v>11</v>
      </c>
    </row>
    <row r="105" spans="1:17" ht="10.5" customHeight="1" x14ac:dyDescent="0.15">
      <c r="A105" s="14"/>
      <c r="B105" s="14"/>
      <c r="C105" s="15" t="s">
        <v>10</v>
      </c>
      <c r="D105" s="15"/>
      <c r="E105" s="15"/>
      <c r="F105" s="14"/>
      <c r="G105" s="12"/>
      <c r="H105" s="12"/>
      <c r="I105" s="13"/>
      <c r="J105" s="12"/>
      <c r="K105" s="12"/>
      <c r="L105" s="12"/>
      <c r="M105" s="12"/>
      <c r="N105" s="12"/>
      <c r="O105" s="12"/>
      <c r="P105" s="12"/>
      <c r="Q105" s="12"/>
    </row>
    <row r="106" spans="1:17" ht="12" customHeight="1" x14ac:dyDescent="0.15">
      <c r="A106" s="14">
        <v>2013</v>
      </c>
      <c r="B106" s="14">
        <v>531</v>
      </c>
      <c r="C106" s="16" t="s">
        <v>9</v>
      </c>
      <c r="D106" s="16"/>
      <c r="E106" s="16"/>
      <c r="F106" s="14">
        <v>180</v>
      </c>
      <c r="G106" s="12">
        <v>0.27</v>
      </c>
      <c r="H106" s="12"/>
      <c r="I106" s="13"/>
      <c r="J106" s="12">
        <v>0</v>
      </c>
      <c r="K106" s="12"/>
      <c r="L106" s="12"/>
      <c r="M106" s="12"/>
      <c r="N106" s="12">
        <v>18</v>
      </c>
      <c r="O106" s="12"/>
      <c r="P106" s="12">
        <v>73</v>
      </c>
      <c r="Q106" s="12">
        <v>0.7</v>
      </c>
    </row>
    <row r="107" spans="1:17" ht="10.5" customHeight="1" x14ac:dyDescent="0.15">
      <c r="A107" s="14"/>
      <c r="B107" s="14"/>
      <c r="C107" s="15" t="s">
        <v>8</v>
      </c>
      <c r="D107" s="15"/>
      <c r="E107" s="15"/>
      <c r="F107" s="14"/>
      <c r="G107" s="12"/>
      <c r="H107" s="12"/>
      <c r="I107" s="13"/>
      <c r="J107" s="12"/>
      <c r="K107" s="12"/>
      <c r="L107" s="12"/>
      <c r="M107" s="12"/>
      <c r="N107" s="12"/>
      <c r="O107" s="12"/>
      <c r="P107" s="12"/>
      <c r="Q107" s="12"/>
    </row>
    <row r="108" spans="1:17" ht="13" x14ac:dyDescent="0.15">
      <c r="A108" s="11" t="s">
        <v>1</v>
      </c>
      <c r="B108" s="11"/>
      <c r="C108" s="11"/>
      <c r="D108" s="11"/>
      <c r="E108" s="11"/>
      <c r="F108" s="10">
        <f>F106+F104+F102+F100+F98+F96+F94+F92</f>
        <v>682</v>
      </c>
      <c r="G108" s="3">
        <f>G106+G104+G102+G100+G98++G96+G94+G92</f>
        <v>18.139999999999997</v>
      </c>
      <c r="H108" s="3"/>
      <c r="I108" s="3">
        <f>J106+J104+J102+J100+J98+J96+J94+J92</f>
        <v>27.42</v>
      </c>
      <c r="J108" s="3"/>
      <c r="K108" s="3"/>
      <c r="L108" s="3"/>
      <c r="M108" s="4"/>
      <c r="N108" s="3">
        <f>N106+N104+N102+N100+N98+N96+N94+N92</f>
        <v>67.650000000000006</v>
      </c>
      <c r="O108" s="3"/>
      <c r="P108" s="9">
        <f>P106+P104+P102+P100+P98+P96+P94+P92</f>
        <v>509.69999999999993</v>
      </c>
      <c r="Q108" s="9">
        <f>Q106+Q104+Q102+Q100+Q98+Q96+Q94+Q92</f>
        <v>24.939999999999998</v>
      </c>
    </row>
    <row r="109" spans="1:17" ht="15" customHeight="1" x14ac:dyDescent="0.15">
      <c r="A109" s="19" t="s">
        <v>7</v>
      </c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</row>
    <row r="110" spans="1:17" ht="12" customHeight="1" x14ac:dyDescent="0.15">
      <c r="A110" s="14">
        <v>2013</v>
      </c>
      <c r="B110" s="14">
        <v>507</v>
      </c>
      <c r="C110" s="18" t="s">
        <v>6</v>
      </c>
      <c r="D110" s="16"/>
      <c r="E110" s="16"/>
      <c r="F110" s="14">
        <v>180</v>
      </c>
      <c r="G110" s="12">
        <v>1.3</v>
      </c>
      <c r="H110" s="12"/>
      <c r="I110" s="13"/>
      <c r="J110" s="12">
        <v>1.2</v>
      </c>
      <c r="K110" s="12"/>
      <c r="L110" s="12"/>
      <c r="M110" s="12"/>
      <c r="N110" s="12">
        <v>15.7</v>
      </c>
      <c r="O110" s="12"/>
      <c r="P110" s="12">
        <v>78.3</v>
      </c>
      <c r="Q110" s="12">
        <v>1.2</v>
      </c>
    </row>
    <row r="111" spans="1:17" ht="10.5" customHeight="1" x14ac:dyDescent="0.15">
      <c r="A111" s="14"/>
      <c r="B111" s="14"/>
      <c r="C111" s="17" t="s">
        <v>5</v>
      </c>
      <c r="D111" s="15"/>
      <c r="E111" s="15"/>
      <c r="F111" s="14"/>
      <c r="G111" s="12"/>
      <c r="H111" s="12"/>
      <c r="I111" s="13"/>
      <c r="J111" s="12"/>
      <c r="K111" s="12"/>
      <c r="L111" s="12"/>
      <c r="M111" s="12"/>
      <c r="N111" s="12"/>
      <c r="O111" s="12"/>
      <c r="P111" s="12"/>
      <c r="Q111" s="12"/>
    </row>
    <row r="112" spans="1:17" ht="12" customHeight="1" x14ac:dyDescent="0.15">
      <c r="A112" s="14">
        <v>2013</v>
      </c>
      <c r="B112" s="14">
        <v>327</v>
      </c>
      <c r="C112" s="16" t="s">
        <v>4</v>
      </c>
      <c r="D112" s="16"/>
      <c r="E112" s="16"/>
      <c r="F112" s="14">
        <v>50</v>
      </c>
      <c r="G112" s="12">
        <v>8</v>
      </c>
      <c r="H112" s="12"/>
      <c r="I112" s="13"/>
      <c r="J112" s="12">
        <v>6.2</v>
      </c>
      <c r="K112" s="12"/>
      <c r="L112" s="12"/>
      <c r="M112" s="12"/>
      <c r="N112" s="12">
        <v>10.3</v>
      </c>
      <c r="O112" s="12"/>
      <c r="P112" s="12">
        <v>128.69999999999999</v>
      </c>
      <c r="Q112" s="12">
        <v>0.13</v>
      </c>
    </row>
    <row r="113" spans="1:17" ht="10.5" customHeight="1" x14ac:dyDescent="0.15">
      <c r="A113" s="14"/>
      <c r="B113" s="14"/>
      <c r="C113" s="15" t="s">
        <v>3</v>
      </c>
      <c r="D113" s="15"/>
      <c r="E113" s="15"/>
      <c r="F113" s="14"/>
      <c r="G113" s="12"/>
      <c r="H113" s="12"/>
      <c r="I113" s="13"/>
      <c r="J113" s="12"/>
      <c r="K113" s="12"/>
      <c r="L113" s="12"/>
      <c r="M113" s="12"/>
      <c r="N113" s="12"/>
      <c r="O113" s="12"/>
      <c r="P113" s="12"/>
      <c r="Q113" s="12"/>
    </row>
    <row r="114" spans="1:17" ht="15.75" customHeight="1" x14ac:dyDescent="0.15">
      <c r="A114" s="14">
        <v>2013</v>
      </c>
      <c r="B114" s="14">
        <v>490</v>
      </c>
      <c r="C114" s="16" t="s">
        <v>2</v>
      </c>
      <c r="D114" s="16"/>
      <c r="E114" s="16"/>
      <c r="F114" s="14">
        <v>20</v>
      </c>
      <c r="G114" s="12">
        <v>1.44</v>
      </c>
      <c r="H114" s="12"/>
      <c r="I114" s="13"/>
      <c r="J114" s="12">
        <v>1.7</v>
      </c>
      <c r="K114" s="12"/>
      <c r="L114" s="12"/>
      <c r="M114" s="12"/>
      <c r="N114" s="12">
        <v>11.16</v>
      </c>
      <c r="O114" s="12"/>
      <c r="P114" s="12">
        <v>65.900000000000006</v>
      </c>
      <c r="Q114" s="12">
        <v>0.2</v>
      </c>
    </row>
    <row r="115" spans="1:17" ht="10.5" customHeight="1" x14ac:dyDescent="0.15">
      <c r="A115" s="14"/>
      <c r="B115" s="14"/>
      <c r="C115" s="15"/>
      <c r="D115" s="15"/>
      <c r="E115" s="15"/>
      <c r="F115" s="14"/>
      <c r="G115" s="12"/>
      <c r="H115" s="12"/>
      <c r="I115" s="13"/>
      <c r="J115" s="12"/>
      <c r="K115" s="12"/>
      <c r="L115" s="12"/>
      <c r="M115" s="12"/>
      <c r="N115" s="12"/>
      <c r="O115" s="12"/>
      <c r="P115" s="12"/>
      <c r="Q115" s="12"/>
    </row>
    <row r="116" spans="1:17" ht="13" x14ac:dyDescent="0.15">
      <c r="A116" s="11" t="s">
        <v>1</v>
      </c>
      <c r="B116" s="11"/>
      <c r="C116" s="11"/>
      <c r="D116" s="11"/>
      <c r="E116" s="11"/>
      <c r="F116" s="10">
        <f>F114+F112+F110</f>
        <v>250</v>
      </c>
      <c r="G116" s="3">
        <f>G114+G112+G110</f>
        <v>10.74</v>
      </c>
      <c r="H116" s="3"/>
      <c r="I116" s="3">
        <f>J114+J112+J110</f>
        <v>9.1</v>
      </c>
      <c r="J116" s="3"/>
      <c r="K116" s="3"/>
      <c r="L116" s="3"/>
      <c r="M116" s="4"/>
      <c r="N116" s="3">
        <f>N114+N112+N110</f>
        <v>37.159999999999997</v>
      </c>
      <c r="O116" s="3"/>
      <c r="P116" s="9">
        <f>P114+P112+P110</f>
        <v>272.89999999999998</v>
      </c>
      <c r="Q116" s="9">
        <f>Q114+Q112+Q110</f>
        <v>1.53</v>
      </c>
    </row>
    <row r="117" spans="1:17" ht="13" x14ac:dyDescent="0.15">
      <c r="A117" s="33" t="s">
        <v>64</v>
      </c>
      <c r="B117" s="32"/>
      <c r="C117" s="31"/>
      <c r="D117" s="31"/>
      <c r="E117" s="30"/>
      <c r="F117" s="10">
        <f>F115+F108+F90+F86</f>
        <v>1202</v>
      </c>
      <c r="G117" s="3">
        <f>G115+G108+G90+G86</f>
        <v>33.67</v>
      </c>
      <c r="H117" s="3"/>
      <c r="I117" s="3">
        <f>I115+I108+I90+I86</f>
        <v>48.7</v>
      </c>
      <c r="J117" s="3"/>
      <c r="K117" s="3"/>
      <c r="L117" s="3"/>
      <c r="M117" s="4"/>
      <c r="N117" s="3">
        <f>N115+N108+N90+N86</f>
        <v>153.38999999999999</v>
      </c>
      <c r="O117" s="3"/>
      <c r="P117" s="9">
        <f>P115+P108+P90+P86</f>
        <v>1106.9000000000001</v>
      </c>
      <c r="Q117" s="9">
        <f>Q108+Q90+Q86</f>
        <v>69.739999999999995</v>
      </c>
    </row>
    <row r="119" spans="1:17" ht="23" x14ac:dyDescent="0.15">
      <c r="E119" s="27" t="s">
        <v>55</v>
      </c>
      <c r="F119" s="27"/>
      <c r="G119" s="27"/>
    </row>
    <row r="120" spans="1:17" ht="16" x14ac:dyDescent="0.15">
      <c r="D120" s="26">
        <v>45749</v>
      </c>
      <c r="E120" s="26"/>
      <c r="F120" s="26"/>
      <c r="G120" s="26"/>
      <c r="H120" s="26"/>
      <c r="I120" s="26"/>
      <c r="J120" s="26"/>
    </row>
    <row r="122" spans="1:17" ht="18" x14ac:dyDescent="0.15">
      <c r="B122" s="25" t="s">
        <v>63</v>
      </c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</row>
    <row r="124" spans="1:17" ht="12" x14ac:dyDescent="0.15">
      <c r="A124" s="24" t="s">
        <v>53</v>
      </c>
      <c r="B124" s="24" t="s">
        <v>52</v>
      </c>
      <c r="C124" s="24" t="s">
        <v>51</v>
      </c>
      <c r="D124" s="24"/>
      <c r="E124" s="24"/>
      <c r="F124" s="24" t="s">
        <v>50</v>
      </c>
      <c r="G124" s="24" t="s">
        <v>49</v>
      </c>
      <c r="H124" s="24"/>
      <c r="I124" s="24"/>
      <c r="J124" s="24"/>
      <c r="K124" s="24"/>
      <c r="L124" s="24"/>
      <c r="M124" s="24"/>
      <c r="N124" s="24"/>
      <c r="O124" s="24" t="s">
        <v>48</v>
      </c>
      <c r="P124" s="24"/>
      <c r="Q124" s="24" t="s">
        <v>47</v>
      </c>
    </row>
    <row r="125" spans="1:17" ht="12" x14ac:dyDescent="0.15">
      <c r="A125" s="24"/>
      <c r="B125" s="24"/>
      <c r="C125" s="24"/>
      <c r="D125" s="24"/>
      <c r="E125" s="24"/>
      <c r="F125" s="24"/>
      <c r="G125" s="24" t="s">
        <v>46</v>
      </c>
      <c r="H125" s="24"/>
      <c r="I125" s="24" t="s">
        <v>45</v>
      </c>
      <c r="J125" s="24"/>
      <c r="K125" s="24"/>
      <c r="L125" s="24"/>
      <c r="M125" s="24" t="s">
        <v>44</v>
      </c>
      <c r="N125" s="24"/>
      <c r="O125" s="24"/>
      <c r="P125" s="24"/>
      <c r="Q125" s="24"/>
    </row>
    <row r="126" spans="1:17" ht="14" x14ac:dyDescent="0.15">
      <c r="A126" s="19" t="s">
        <v>43</v>
      </c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</row>
    <row r="127" spans="1:17" ht="12" customHeight="1" x14ac:dyDescent="0.15">
      <c r="A127" s="14" t="s">
        <v>14</v>
      </c>
      <c r="B127" s="14">
        <v>254</v>
      </c>
      <c r="C127" s="16" t="s">
        <v>42</v>
      </c>
      <c r="D127" s="16"/>
      <c r="E127" s="16"/>
      <c r="F127" s="14">
        <v>150</v>
      </c>
      <c r="G127" s="12">
        <v>6.87</v>
      </c>
      <c r="H127" s="12"/>
      <c r="I127" s="13"/>
      <c r="J127" s="12">
        <v>9.66</v>
      </c>
      <c r="K127" s="12"/>
      <c r="L127" s="12"/>
      <c r="M127" s="12"/>
      <c r="N127" s="12">
        <v>24.45</v>
      </c>
      <c r="O127" s="12"/>
      <c r="P127" s="12">
        <v>212.3</v>
      </c>
      <c r="Q127" s="12">
        <v>1.02</v>
      </c>
    </row>
    <row r="128" spans="1:17" ht="10.5" customHeight="1" x14ac:dyDescent="0.15">
      <c r="A128" s="14"/>
      <c r="B128" s="14"/>
      <c r="C128" s="15" t="s">
        <v>41</v>
      </c>
      <c r="D128" s="15"/>
      <c r="E128" s="15"/>
      <c r="F128" s="14"/>
      <c r="G128" s="12"/>
      <c r="H128" s="12"/>
      <c r="I128" s="13"/>
      <c r="J128" s="12"/>
      <c r="K128" s="12"/>
      <c r="L128" s="12"/>
      <c r="M128" s="12"/>
      <c r="N128" s="12"/>
      <c r="O128" s="12"/>
      <c r="P128" s="12"/>
      <c r="Q128" s="12"/>
    </row>
    <row r="129" spans="1:17" ht="12" x14ac:dyDescent="0.15">
      <c r="A129" s="14" t="s">
        <v>14</v>
      </c>
      <c r="B129" s="14" t="s">
        <v>40</v>
      </c>
      <c r="C129" s="16" t="s">
        <v>39</v>
      </c>
      <c r="D129" s="16"/>
      <c r="E129" s="16"/>
      <c r="F129" s="14">
        <v>20</v>
      </c>
      <c r="G129" s="12">
        <v>1.5</v>
      </c>
      <c r="H129" s="12"/>
      <c r="I129" s="13"/>
      <c r="J129" s="12">
        <v>0.5</v>
      </c>
      <c r="K129" s="12"/>
      <c r="L129" s="12"/>
      <c r="M129" s="12"/>
      <c r="N129" s="12">
        <v>10.3</v>
      </c>
      <c r="O129" s="12"/>
      <c r="P129" s="12">
        <v>52</v>
      </c>
      <c r="Q129" s="12" t="s">
        <v>11</v>
      </c>
    </row>
    <row r="130" spans="1:17" x14ac:dyDescent="0.15">
      <c r="A130" s="14"/>
      <c r="B130" s="14"/>
      <c r="C130" s="15" t="s">
        <v>38</v>
      </c>
      <c r="D130" s="15"/>
      <c r="E130" s="15"/>
      <c r="F130" s="14"/>
      <c r="G130" s="12"/>
      <c r="H130" s="12"/>
      <c r="I130" s="13"/>
      <c r="J130" s="12"/>
      <c r="K130" s="12"/>
      <c r="L130" s="12"/>
      <c r="M130" s="12"/>
      <c r="N130" s="12"/>
      <c r="O130" s="12"/>
      <c r="P130" s="12"/>
      <c r="Q130" s="12"/>
    </row>
    <row r="131" spans="1:17" ht="12" x14ac:dyDescent="0.15">
      <c r="A131" s="14" t="s">
        <v>14</v>
      </c>
      <c r="B131" s="14" t="s">
        <v>37</v>
      </c>
      <c r="C131" s="16" t="s">
        <v>36</v>
      </c>
      <c r="D131" s="16"/>
      <c r="E131" s="16"/>
      <c r="F131" s="14">
        <v>3</v>
      </c>
      <c r="G131" s="12">
        <v>0.02</v>
      </c>
      <c r="H131" s="12"/>
      <c r="I131" s="13"/>
      <c r="J131" s="12">
        <v>2.48</v>
      </c>
      <c r="K131" s="12"/>
      <c r="L131" s="12"/>
      <c r="M131" s="12"/>
      <c r="N131" s="12">
        <v>0.02</v>
      </c>
      <c r="O131" s="12"/>
      <c r="P131" s="12">
        <v>22.4</v>
      </c>
      <c r="Q131" s="12" t="s">
        <v>11</v>
      </c>
    </row>
    <row r="132" spans="1:17" x14ac:dyDescent="0.15">
      <c r="A132" s="14"/>
      <c r="B132" s="14"/>
      <c r="C132" s="15" t="s">
        <v>35</v>
      </c>
      <c r="D132" s="15"/>
      <c r="E132" s="15"/>
      <c r="F132" s="14"/>
      <c r="G132" s="12"/>
      <c r="H132" s="12"/>
      <c r="I132" s="13"/>
      <c r="J132" s="12"/>
      <c r="K132" s="12"/>
      <c r="L132" s="12"/>
      <c r="M132" s="12"/>
      <c r="N132" s="12"/>
      <c r="O132" s="12"/>
      <c r="P132" s="12"/>
      <c r="Q132" s="12"/>
    </row>
    <row r="133" spans="1:17" ht="12" customHeight="1" x14ac:dyDescent="0.15">
      <c r="A133" s="14">
        <v>2013</v>
      </c>
      <c r="B133" s="14">
        <v>509</v>
      </c>
      <c r="C133" s="18" t="s">
        <v>34</v>
      </c>
      <c r="D133" s="16"/>
      <c r="E133" s="16"/>
      <c r="F133" s="14">
        <v>180</v>
      </c>
      <c r="G133" s="12">
        <v>4.5</v>
      </c>
      <c r="H133" s="12"/>
      <c r="I133" s="13"/>
      <c r="J133" s="12">
        <v>4</v>
      </c>
      <c r="K133" s="12"/>
      <c r="L133" s="12"/>
      <c r="M133" s="12"/>
      <c r="N133" s="12">
        <v>28.5</v>
      </c>
      <c r="O133" s="12"/>
      <c r="P133" s="12">
        <v>167</v>
      </c>
      <c r="Q133" s="21">
        <v>1.5</v>
      </c>
    </row>
    <row r="134" spans="1:17" ht="10.5" customHeight="1" x14ac:dyDescent="0.15">
      <c r="A134" s="14"/>
      <c r="B134" s="14"/>
      <c r="C134" s="17" t="s">
        <v>33</v>
      </c>
      <c r="D134" s="15"/>
      <c r="E134" s="15"/>
      <c r="F134" s="14"/>
      <c r="G134" s="12"/>
      <c r="H134" s="12"/>
      <c r="I134" s="13"/>
      <c r="J134" s="12"/>
      <c r="K134" s="12"/>
      <c r="L134" s="12"/>
      <c r="M134" s="12"/>
      <c r="N134" s="12"/>
      <c r="O134" s="12"/>
      <c r="P134" s="12"/>
      <c r="Q134" s="21"/>
    </row>
    <row r="135" spans="1:17" ht="13" x14ac:dyDescent="0.15">
      <c r="A135" s="11" t="s">
        <v>1</v>
      </c>
      <c r="B135" s="11"/>
      <c r="C135" s="11"/>
      <c r="D135" s="11"/>
      <c r="E135" s="11"/>
      <c r="F135" s="10">
        <f>F133+F131+F129+F127</f>
        <v>353</v>
      </c>
      <c r="G135" s="3">
        <f>G133+G131+G129+G127</f>
        <v>12.89</v>
      </c>
      <c r="H135" s="3"/>
      <c r="I135" s="3">
        <f>J133+J131+J129+J127</f>
        <v>16.64</v>
      </c>
      <c r="J135" s="3"/>
      <c r="K135" s="3"/>
      <c r="L135" s="3"/>
      <c r="M135" s="4"/>
      <c r="N135" s="23">
        <f>N133+N131+N129+N127</f>
        <v>63.269999999999996</v>
      </c>
      <c r="O135" s="22"/>
      <c r="P135" s="9">
        <f>P133+P131+P129+P127</f>
        <v>453.70000000000005</v>
      </c>
      <c r="Q135" s="9">
        <f>Q133+Q131+Q129+Q127</f>
        <v>2.52</v>
      </c>
    </row>
    <row r="136" spans="1:17" ht="14" x14ac:dyDescent="0.15">
      <c r="A136" s="19" t="s">
        <v>32</v>
      </c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</row>
    <row r="137" spans="1:17" ht="12" customHeight="1" x14ac:dyDescent="0.15">
      <c r="A137" s="14" t="s">
        <v>14</v>
      </c>
      <c r="B137" s="14">
        <v>538</v>
      </c>
      <c r="C137" s="18" t="s">
        <v>31</v>
      </c>
      <c r="D137" s="16"/>
      <c r="E137" s="16"/>
      <c r="F137" s="14">
        <v>100</v>
      </c>
      <c r="G137" s="12">
        <v>0.35</v>
      </c>
      <c r="H137" s="12"/>
      <c r="I137" s="13"/>
      <c r="J137" s="12">
        <v>0.15</v>
      </c>
      <c r="K137" s="12"/>
      <c r="L137" s="12"/>
      <c r="M137" s="12"/>
      <c r="N137" s="12">
        <v>11.4</v>
      </c>
      <c r="O137" s="12"/>
      <c r="P137" s="21">
        <v>48.3</v>
      </c>
      <c r="Q137" s="21">
        <v>35</v>
      </c>
    </row>
    <row r="138" spans="1:17" ht="10.5" customHeight="1" x14ac:dyDescent="0.15">
      <c r="A138" s="14"/>
      <c r="B138" s="14"/>
      <c r="C138" s="15" t="s">
        <v>30</v>
      </c>
      <c r="D138" s="15"/>
      <c r="E138" s="15"/>
      <c r="F138" s="14"/>
      <c r="G138" s="12"/>
      <c r="H138" s="12"/>
      <c r="I138" s="13"/>
      <c r="J138" s="12"/>
      <c r="K138" s="12"/>
      <c r="L138" s="12"/>
      <c r="M138" s="12"/>
      <c r="N138" s="12"/>
      <c r="O138" s="12"/>
      <c r="P138" s="21"/>
      <c r="Q138" s="21"/>
    </row>
    <row r="139" spans="1:17" ht="13" x14ac:dyDescent="0.15">
      <c r="A139" s="11" t="s">
        <v>1</v>
      </c>
      <c r="B139" s="11"/>
      <c r="C139" s="11"/>
      <c r="D139" s="11"/>
      <c r="E139" s="11"/>
      <c r="F139" s="10">
        <f>F137</f>
        <v>100</v>
      </c>
      <c r="G139" s="3">
        <f>G137</f>
        <v>0.35</v>
      </c>
      <c r="H139" s="3"/>
      <c r="I139" s="3">
        <f>J137</f>
        <v>0.15</v>
      </c>
      <c r="J139" s="3"/>
      <c r="K139" s="3"/>
      <c r="L139" s="3"/>
      <c r="M139" s="4"/>
      <c r="N139" s="3">
        <f>N137</f>
        <v>11.4</v>
      </c>
      <c r="O139" s="3"/>
      <c r="P139" s="2">
        <f>P137</f>
        <v>48.3</v>
      </c>
      <c r="Q139" s="2">
        <f>Q137</f>
        <v>35</v>
      </c>
    </row>
    <row r="140" spans="1:17" ht="14" x14ac:dyDescent="0.15">
      <c r="A140" s="19" t="s">
        <v>29</v>
      </c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</row>
    <row r="141" spans="1:17" ht="12" customHeight="1" x14ac:dyDescent="0.15">
      <c r="A141" s="14">
        <v>2013</v>
      </c>
      <c r="B141" s="14">
        <v>82</v>
      </c>
      <c r="C141" s="18" t="s">
        <v>28</v>
      </c>
      <c r="D141" s="16"/>
      <c r="E141" s="16"/>
      <c r="F141" s="14">
        <v>40</v>
      </c>
      <c r="G141" s="12">
        <v>0.52</v>
      </c>
      <c r="H141" s="12"/>
      <c r="I141" s="13"/>
      <c r="J141" s="12">
        <v>4.3</v>
      </c>
      <c r="K141" s="12"/>
      <c r="L141" s="12"/>
      <c r="M141" s="12"/>
      <c r="N141" s="12">
        <v>2.7</v>
      </c>
      <c r="O141" s="12"/>
      <c r="P141" s="12">
        <v>52</v>
      </c>
      <c r="Q141" s="12">
        <v>3.4</v>
      </c>
    </row>
    <row r="142" spans="1:17" ht="10.5" customHeight="1" x14ac:dyDescent="0.15">
      <c r="A142" s="14"/>
      <c r="B142" s="14"/>
      <c r="C142" s="17" t="s">
        <v>27</v>
      </c>
      <c r="D142" s="15"/>
      <c r="E142" s="15"/>
      <c r="F142" s="14"/>
      <c r="G142" s="12"/>
      <c r="H142" s="12"/>
      <c r="I142" s="13"/>
      <c r="J142" s="12"/>
      <c r="K142" s="12"/>
      <c r="L142" s="12"/>
      <c r="M142" s="12"/>
      <c r="N142" s="12"/>
      <c r="O142" s="12"/>
      <c r="P142" s="12"/>
      <c r="Q142" s="12"/>
    </row>
    <row r="143" spans="1:17" ht="12" customHeight="1" x14ac:dyDescent="0.15">
      <c r="A143" s="14" t="s">
        <v>14</v>
      </c>
      <c r="B143" s="14">
        <v>147</v>
      </c>
      <c r="C143" s="18" t="s">
        <v>26</v>
      </c>
      <c r="D143" s="16"/>
      <c r="E143" s="16"/>
      <c r="F143" s="14">
        <v>150</v>
      </c>
      <c r="G143" s="12">
        <v>1.05</v>
      </c>
      <c r="H143" s="12"/>
      <c r="I143" s="13"/>
      <c r="J143" s="12">
        <v>3</v>
      </c>
      <c r="K143" s="12"/>
      <c r="L143" s="12"/>
      <c r="M143" s="12"/>
      <c r="N143" s="12">
        <v>4.67</v>
      </c>
      <c r="O143" s="12"/>
      <c r="P143" s="12">
        <v>49.8</v>
      </c>
      <c r="Q143" s="12">
        <v>11.09</v>
      </c>
    </row>
    <row r="144" spans="1:17" ht="18" customHeight="1" x14ac:dyDescent="0.15">
      <c r="A144" s="14"/>
      <c r="B144" s="14"/>
      <c r="C144" s="20" t="s">
        <v>25</v>
      </c>
      <c r="D144" s="20"/>
      <c r="E144" s="20"/>
      <c r="F144" s="14"/>
      <c r="G144" s="12"/>
      <c r="H144" s="12"/>
      <c r="I144" s="13"/>
      <c r="J144" s="12"/>
      <c r="K144" s="12"/>
      <c r="L144" s="12"/>
      <c r="M144" s="12"/>
      <c r="N144" s="12"/>
      <c r="O144" s="12"/>
      <c r="P144" s="12"/>
      <c r="Q144" s="12"/>
    </row>
    <row r="145" spans="1:17" ht="14.25" customHeight="1" x14ac:dyDescent="0.15">
      <c r="A145" s="14" t="s">
        <v>14</v>
      </c>
      <c r="B145" s="14" t="s">
        <v>24</v>
      </c>
      <c r="C145" s="16" t="s">
        <v>23</v>
      </c>
      <c r="D145" s="16"/>
      <c r="E145" s="16"/>
      <c r="F145" s="14">
        <v>6</v>
      </c>
      <c r="G145" s="12">
        <v>0.16</v>
      </c>
      <c r="H145" s="12"/>
      <c r="I145" s="13"/>
      <c r="J145" s="12">
        <v>0.9</v>
      </c>
      <c r="K145" s="12"/>
      <c r="L145" s="12"/>
      <c r="M145" s="12"/>
      <c r="N145" s="12">
        <v>0.22</v>
      </c>
      <c r="O145" s="12"/>
      <c r="P145" s="12">
        <v>9.7200000000000006</v>
      </c>
      <c r="Q145" s="12">
        <v>0.02</v>
      </c>
    </row>
    <row r="146" spans="1:17" ht="9" customHeight="1" x14ac:dyDescent="0.15">
      <c r="A146" s="14"/>
      <c r="B146" s="14"/>
      <c r="C146" s="15" t="s">
        <v>22</v>
      </c>
      <c r="D146" s="15"/>
      <c r="E146" s="15"/>
      <c r="F146" s="14"/>
      <c r="G146" s="12"/>
      <c r="H146" s="12"/>
      <c r="I146" s="13"/>
      <c r="J146" s="12"/>
      <c r="K146" s="12"/>
      <c r="L146" s="12"/>
      <c r="M146" s="12"/>
      <c r="N146" s="12"/>
      <c r="O146" s="12"/>
      <c r="P146" s="12"/>
      <c r="Q146" s="12"/>
    </row>
    <row r="147" spans="1:17" ht="12" customHeight="1" x14ac:dyDescent="0.15">
      <c r="A147" s="14">
        <v>2013</v>
      </c>
      <c r="B147" s="14">
        <v>351</v>
      </c>
      <c r="C147" s="16" t="s">
        <v>21</v>
      </c>
      <c r="D147" s="16"/>
      <c r="E147" s="16"/>
      <c r="F147" s="14">
        <v>60</v>
      </c>
      <c r="G147" s="12">
        <v>8.73</v>
      </c>
      <c r="H147" s="12"/>
      <c r="I147" s="13"/>
      <c r="J147" s="12">
        <v>1.26</v>
      </c>
      <c r="K147" s="12"/>
      <c r="L147" s="12"/>
      <c r="M147" s="12"/>
      <c r="N147" s="12">
        <v>5.78</v>
      </c>
      <c r="O147" s="12"/>
      <c r="P147" s="12">
        <v>68.03</v>
      </c>
      <c r="Q147" s="12">
        <v>0.24</v>
      </c>
    </row>
    <row r="148" spans="1:17" ht="10.5" customHeight="1" x14ac:dyDescent="0.15">
      <c r="A148" s="14"/>
      <c r="B148" s="14"/>
      <c r="C148" s="15" t="s">
        <v>20</v>
      </c>
      <c r="D148" s="15"/>
      <c r="E148" s="15"/>
      <c r="F148" s="14"/>
      <c r="G148" s="12"/>
      <c r="H148" s="12"/>
      <c r="I148" s="13"/>
      <c r="J148" s="12"/>
      <c r="K148" s="12"/>
      <c r="L148" s="12"/>
      <c r="M148" s="12"/>
      <c r="N148" s="12"/>
      <c r="O148" s="12"/>
      <c r="P148" s="12"/>
      <c r="Q148" s="12"/>
    </row>
    <row r="149" spans="1:17" ht="12" customHeight="1" x14ac:dyDescent="0.15">
      <c r="A149" s="14">
        <v>2013</v>
      </c>
      <c r="B149" s="14">
        <v>434</v>
      </c>
      <c r="C149" s="18" t="s">
        <v>19</v>
      </c>
      <c r="D149" s="16"/>
      <c r="E149" s="16"/>
      <c r="F149" s="14">
        <v>100</v>
      </c>
      <c r="G149" s="12">
        <v>2.09</v>
      </c>
      <c r="H149" s="12"/>
      <c r="I149" s="13"/>
      <c r="J149" s="12">
        <v>4.38</v>
      </c>
      <c r="K149" s="12"/>
      <c r="L149" s="12"/>
      <c r="M149" s="12"/>
      <c r="N149" s="12">
        <v>10.86</v>
      </c>
      <c r="O149" s="12"/>
      <c r="P149" s="12">
        <v>91.6</v>
      </c>
      <c r="Q149" s="12">
        <v>3.39</v>
      </c>
    </row>
    <row r="150" spans="1:17" ht="16.5" customHeight="1" x14ac:dyDescent="0.15">
      <c r="A150" s="14"/>
      <c r="B150" s="14"/>
      <c r="C150" s="17" t="s">
        <v>18</v>
      </c>
      <c r="D150" s="15"/>
      <c r="E150" s="15"/>
      <c r="F150" s="14"/>
      <c r="G150" s="12"/>
      <c r="H150" s="12"/>
      <c r="I150" s="13"/>
      <c r="J150" s="12"/>
      <c r="K150" s="12"/>
      <c r="L150" s="12"/>
      <c r="M150" s="12"/>
      <c r="N150" s="12"/>
      <c r="O150" s="12"/>
      <c r="P150" s="12"/>
      <c r="Q150" s="12"/>
    </row>
    <row r="151" spans="1:17" ht="12" x14ac:dyDescent="0.15">
      <c r="A151" s="14" t="s">
        <v>14</v>
      </c>
      <c r="B151" s="14" t="s">
        <v>17</v>
      </c>
      <c r="C151" s="16" t="s">
        <v>16</v>
      </c>
      <c r="D151" s="16"/>
      <c r="E151" s="16"/>
      <c r="F151" s="14">
        <v>20</v>
      </c>
      <c r="G151" s="12">
        <v>1.5</v>
      </c>
      <c r="H151" s="12"/>
      <c r="I151" s="13"/>
      <c r="J151" s="12">
        <v>0.16</v>
      </c>
      <c r="K151" s="12"/>
      <c r="L151" s="12"/>
      <c r="M151" s="12"/>
      <c r="N151" s="12">
        <v>9.83</v>
      </c>
      <c r="O151" s="12"/>
      <c r="P151" s="12">
        <v>46.6</v>
      </c>
      <c r="Q151" s="12" t="s">
        <v>11</v>
      </c>
    </row>
    <row r="152" spans="1:17" x14ac:dyDescent="0.15">
      <c r="A152" s="14"/>
      <c r="B152" s="14"/>
      <c r="C152" s="15" t="s">
        <v>15</v>
      </c>
      <c r="D152" s="15"/>
      <c r="E152" s="15"/>
      <c r="F152" s="14"/>
      <c r="G152" s="12"/>
      <c r="H152" s="12"/>
      <c r="I152" s="13"/>
      <c r="J152" s="12"/>
      <c r="K152" s="12"/>
      <c r="L152" s="12"/>
      <c r="M152" s="12"/>
      <c r="N152" s="12"/>
      <c r="O152" s="12"/>
      <c r="P152" s="12"/>
      <c r="Q152" s="12"/>
    </row>
    <row r="153" spans="1:17" ht="12" x14ac:dyDescent="0.15">
      <c r="A153" s="14" t="s">
        <v>14</v>
      </c>
      <c r="B153" s="14" t="s">
        <v>13</v>
      </c>
      <c r="C153" s="16" t="s">
        <v>12</v>
      </c>
      <c r="D153" s="16"/>
      <c r="E153" s="16"/>
      <c r="F153" s="14">
        <v>10</v>
      </c>
      <c r="G153" s="12">
        <v>0.66</v>
      </c>
      <c r="H153" s="12"/>
      <c r="I153" s="13"/>
      <c r="J153" s="12">
        <v>0.1</v>
      </c>
      <c r="K153" s="12"/>
      <c r="L153" s="12"/>
      <c r="M153" s="12"/>
      <c r="N153" s="12">
        <v>3.3</v>
      </c>
      <c r="O153" s="12"/>
      <c r="P153" s="12">
        <v>17.100000000000001</v>
      </c>
      <c r="Q153" s="12" t="s">
        <v>11</v>
      </c>
    </row>
    <row r="154" spans="1:17" x14ac:dyDescent="0.15">
      <c r="A154" s="14"/>
      <c r="B154" s="14"/>
      <c r="C154" s="15" t="s">
        <v>10</v>
      </c>
      <c r="D154" s="15"/>
      <c r="E154" s="15"/>
      <c r="F154" s="14"/>
      <c r="G154" s="12"/>
      <c r="H154" s="12"/>
      <c r="I154" s="13"/>
      <c r="J154" s="12"/>
      <c r="K154" s="12"/>
      <c r="L154" s="12"/>
      <c r="M154" s="12"/>
      <c r="N154" s="12"/>
      <c r="O154" s="12"/>
      <c r="P154" s="12"/>
      <c r="Q154" s="12"/>
    </row>
    <row r="155" spans="1:17" ht="12" customHeight="1" x14ac:dyDescent="0.15">
      <c r="A155" s="14">
        <v>2013</v>
      </c>
      <c r="B155" s="14">
        <v>531</v>
      </c>
      <c r="C155" s="16" t="s">
        <v>9</v>
      </c>
      <c r="D155" s="16"/>
      <c r="E155" s="16"/>
      <c r="F155" s="14">
        <v>150</v>
      </c>
      <c r="G155" s="12">
        <v>0.2</v>
      </c>
      <c r="H155" s="12"/>
      <c r="I155" s="13"/>
      <c r="J155" s="12">
        <v>0</v>
      </c>
      <c r="K155" s="12"/>
      <c r="L155" s="12"/>
      <c r="M155" s="12"/>
      <c r="N155" s="12">
        <v>15</v>
      </c>
      <c r="O155" s="12"/>
      <c r="P155" s="12">
        <v>60.8</v>
      </c>
      <c r="Q155" s="12">
        <v>0.6</v>
      </c>
    </row>
    <row r="156" spans="1:17" ht="10.5" customHeight="1" x14ac:dyDescent="0.15">
      <c r="A156" s="14"/>
      <c r="B156" s="14"/>
      <c r="C156" s="15" t="s">
        <v>8</v>
      </c>
      <c r="D156" s="15"/>
      <c r="E156" s="15"/>
      <c r="F156" s="14"/>
      <c r="G156" s="12"/>
      <c r="H156" s="12"/>
      <c r="I156" s="13"/>
      <c r="J156" s="12"/>
      <c r="K156" s="12"/>
      <c r="L156" s="12"/>
      <c r="M156" s="12"/>
      <c r="N156" s="12"/>
      <c r="O156" s="12"/>
      <c r="P156" s="12"/>
      <c r="Q156" s="12"/>
    </row>
    <row r="157" spans="1:17" ht="13" x14ac:dyDescent="0.15">
      <c r="A157" s="11" t="s">
        <v>1</v>
      </c>
      <c r="B157" s="11"/>
      <c r="C157" s="11"/>
      <c r="D157" s="11"/>
      <c r="E157" s="11"/>
      <c r="F157" s="10">
        <f>F155+F153+F151+F149+F147+F145+F143+F141</f>
        <v>536</v>
      </c>
      <c r="G157" s="3">
        <f>G155+G153+G151+G149+G147+G145+G143+G141</f>
        <v>14.91</v>
      </c>
      <c r="H157" s="3"/>
      <c r="I157" s="3">
        <f>J155+J153+J151+J149+J147+J145+J143+J141</f>
        <v>14.100000000000001</v>
      </c>
      <c r="J157" s="3"/>
      <c r="K157" s="3"/>
      <c r="L157" s="3"/>
      <c r="M157" s="4"/>
      <c r="N157" s="3">
        <f>N155+N153+N151+N149+N147+N145+N143+N141</f>
        <v>52.360000000000007</v>
      </c>
      <c r="O157" s="3"/>
      <c r="P157" s="9">
        <f>P155+P153+P151+P149+P147+P145+P143+P141</f>
        <v>395.65000000000003</v>
      </c>
      <c r="Q157" s="9">
        <f>Q155+Q153+Q151+Q149+Q147+Q145+Q143+Q141</f>
        <v>18.739999999999998</v>
      </c>
    </row>
    <row r="158" spans="1:17" ht="14" x14ac:dyDescent="0.15">
      <c r="A158" s="19" t="s">
        <v>7</v>
      </c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</row>
    <row r="159" spans="1:17" ht="12" customHeight="1" x14ac:dyDescent="0.15">
      <c r="A159" s="14">
        <v>2013</v>
      </c>
      <c r="B159" s="14">
        <v>507</v>
      </c>
      <c r="C159" s="18" t="s">
        <v>6</v>
      </c>
      <c r="D159" s="16"/>
      <c r="E159" s="16"/>
      <c r="F159" s="14">
        <v>150</v>
      </c>
      <c r="G159" s="12">
        <v>1.1299999999999999</v>
      </c>
      <c r="H159" s="12"/>
      <c r="I159" s="13"/>
      <c r="J159" s="12">
        <v>1</v>
      </c>
      <c r="K159" s="12"/>
      <c r="L159" s="12"/>
      <c r="M159" s="12"/>
      <c r="N159" s="12">
        <v>13.1</v>
      </c>
      <c r="O159" s="12"/>
      <c r="P159" s="12">
        <v>65.3</v>
      </c>
      <c r="Q159" s="12">
        <v>1</v>
      </c>
    </row>
    <row r="160" spans="1:17" ht="10.5" customHeight="1" x14ac:dyDescent="0.15">
      <c r="A160" s="14"/>
      <c r="B160" s="14"/>
      <c r="C160" s="17" t="s">
        <v>5</v>
      </c>
      <c r="D160" s="15"/>
      <c r="E160" s="15"/>
      <c r="F160" s="14"/>
      <c r="G160" s="12"/>
      <c r="H160" s="12"/>
      <c r="I160" s="13"/>
      <c r="J160" s="12"/>
      <c r="K160" s="12"/>
      <c r="L160" s="12"/>
      <c r="M160" s="12"/>
      <c r="N160" s="12"/>
      <c r="O160" s="12"/>
      <c r="P160" s="12"/>
      <c r="Q160" s="12"/>
    </row>
    <row r="161" spans="1:17" ht="12" customHeight="1" x14ac:dyDescent="0.15">
      <c r="A161" s="14">
        <v>2013</v>
      </c>
      <c r="B161" s="14">
        <v>327</v>
      </c>
      <c r="C161" s="16" t="s">
        <v>4</v>
      </c>
      <c r="D161" s="16"/>
      <c r="E161" s="16"/>
      <c r="F161" s="14">
        <v>50</v>
      </c>
      <c r="G161" s="12">
        <v>8</v>
      </c>
      <c r="H161" s="12"/>
      <c r="I161" s="13"/>
      <c r="J161" s="12">
        <v>6.16</v>
      </c>
      <c r="K161" s="12"/>
      <c r="L161" s="12"/>
      <c r="M161" s="12"/>
      <c r="N161" s="12">
        <v>10.3</v>
      </c>
      <c r="O161" s="12"/>
      <c r="P161" s="12">
        <v>128.69999999999999</v>
      </c>
      <c r="Q161" s="12">
        <v>0.13</v>
      </c>
    </row>
    <row r="162" spans="1:17" ht="10.5" customHeight="1" x14ac:dyDescent="0.15">
      <c r="A162" s="14"/>
      <c r="B162" s="14"/>
      <c r="C162" s="15" t="s">
        <v>3</v>
      </c>
      <c r="D162" s="15"/>
      <c r="E162" s="15"/>
      <c r="F162" s="14"/>
      <c r="G162" s="12"/>
      <c r="H162" s="12"/>
      <c r="I162" s="13"/>
      <c r="J162" s="12"/>
      <c r="K162" s="12"/>
      <c r="L162" s="12"/>
      <c r="M162" s="12"/>
      <c r="N162" s="12"/>
      <c r="O162" s="12"/>
      <c r="P162" s="12"/>
      <c r="Q162" s="12"/>
    </row>
    <row r="163" spans="1:17" ht="17.25" customHeight="1" x14ac:dyDescent="0.15">
      <c r="A163" s="14">
        <v>2013</v>
      </c>
      <c r="B163" s="14">
        <v>490</v>
      </c>
      <c r="C163" s="16" t="s">
        <v>2</v>
      </c>
      <c r="D163" s="16"/>
      <c r="E163" s="16"/>
      <c r="F163" s="14">
        <v>20</v>
      </c>
      <c r="G163" s="12">
        <v>1.44</v>
      </c>
      <c r="H163" s="12"/>
      <c r="I163" s="13"/>
      <c r="J163" s="12">
        <v>1.7</v>
      </c>
      <c r="K163" s="12"/>
      <c r="L163" s="12"/>
      <c r="M163" s="12"/>
      <c r="N163" s="12">
        <v>11.16</v>
      </c>
      <c r="O163" s="12"/>
      <c r="P163" s="12">
        <v>65.930000000000007</v>
      </c>
      <c r="Q163" s="12">
        <v>0.2</v>
      </c>
    </row>
    <row r="164" spans="1:17" x14ac:dyDescent="0.15">
      <c r="A164" s="14"/>
      <c r="B164" s="14"/>
      <c r="C164" s="15"/>
      <c r="D164" s="15"/>
      <c r="E164" s="15"/>
      <c r="F164" s="14"/>
      <c r="G164" s="12"/>
      <c r="H164" s="12"/>
      <c r="I164" s="13"/>
      <c r="J164" s="12"/>
      <c r="K164" s="12"/>
      <c r="L164" s="12"/>
      <c r="M164" s="12"/>
      <c r="N164" s="12"/>
      <c r="O164" s="12"/>
      <c r="P164" s="12"/>
      <c r="Q164" s="12"/>
    </row>
    <row r="165" spans="1:17" ht="13" x14ac:dyDescent="0.15">
      <c r="A165" s="11" t="s">
        <v>1</v>
      </c>
      <c r="B165" s="11"/>
      <c r="C165" s="11"/>
      <c r="D165" s="11"/>
      <c r="E165" s="11"/>
      <c r="F165" s="10">
        <f>F163+F161+F159</f>
        <v>220</v>
      </c>
      <c r="G165" s="3">
        <f>G163+G161+G159</f>
        <v>10.57</v>
      </c>
      <c r="H165" s="3"/>
      <c r="I165" s="3">
        <f>J163+J161+J159</f>
        <v>8.86</v>
      </c>
      <c r="J165" s="3"/>
      <c r="K165" s="3"/>
      <c r="L165" s="3"/>
      <c r="M165" s="4"/>
      <c r="N165" s="3">
        <f>N163+N161+N159</f>
        <v>34.56</v>
      </c>
      <c r="O165" s="3"/>
      <c r="P165" s="9">
        <f>P163+P161+P159</f>
        <v>259.93</v>
      </c>
      <c r="Q165" s="9">
        <f>Q163+Q161+Q159</f>
        <v>1.33</v>
      </c>
    </row>
    <row r="166" spans="1:17" ht="14" x14ac:dyDescent="0.15">
      <c r="A166" s="19" t="s">
        <v>62</v>
      </c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</row>
    <row r="167" spans="1:17" ht="12" customHeight="1" x14ac:dyDescent="0.15">
      <c r="A167" s="29" t="s">
        <v>14</v>
      </c>
      <c r="B167" s="14">
        <v>297</v>
      </c>
      <c r="C167" s="18" t="s">
        <v>61</v>
      </c>
      <c r="D167" s="16"/>
      <c r="E167" s="16"/>
      <c r="F167" s="14">
        <v>130</v>
      </c>
      <c r="G167" s="12">
        <v>4.9000000000000004</v>
      </c>
      <c r="H167" s="12"/>
      <c r="I167" s="13"/>
      <c r="J167" s="12">
        <v>0.6</v>
      </c>
      <c r="K167" s="12"/>
      <c r="L167" s="12"/>
      <c r="M167" s="12"/>
      <c r="N167" s="12">
        <v>25.2</v>
      </c>
      <c r="O167" s="12"/>
      <c r="P167" s="12">
        <v>125.8</v>
      </c>
      <c r="Q167" s="12">
        <v>0.01</v>
      </c>
    </row>
    <row r="168" spans="1:17" ht="10.5" customHeight="1" x14ac:dyDescent="0.15">
      <c r="A168" s="28"/>
      <c r="B168" s="14"/>
      <c r="C168" s="17" t="s">
        <v>60</v>
      </c>
      <c r="D168" s="15"/>
      <c r="E168" s="15"/>
      <c r="F168" s="14"/>
      <c r="G168" s="12"/>
      <c r="H168" s="12"/>
      <c r="I168" s="13"/>
      <c r="J168" s="12"/>
      <c r="K168" s="12"/>
      <c r="L168" s="12"/>
      <c r="M168" s="12"/>
      <c r="N168" s="12"/>
      <c r="O168" s="12"/>
      <c r="P168" s="12"/>
      <c r="Q168" s="12"/>
    </row>
    <row r="169" spans="1:17" ht="10.5" customHeight="1" x14ac:dyDescent="0.15">
      <c r="A169" s="14">
        <v>2013</v>
      </c>
      <c r="B169" s="14">
        <v>121</v>
      </c>
      <c r="C169" s="16" t="s">
        <v>59</v>
      </c>
      <c r="D169" s="16"/>
      <c r="E169" s="16"/>
      <c r="F169" s="14">
        <v>40</v>
      </c>
      <c r="G169" s="12">
        <v>0.76</v>
      </c>
      <c r="H169" s="12"/>
      <c r="I169" s="13"/>
      <c r="J169" s="12">
        <v>3.56</v>
      </c>
      <c r="K169" s="12"/>
      <c r="L169" s="12"/>
      <c r="M169" s="12"/>
      <c r="N169" s="12">
        <v>3.08</v>
      </c>
      <c r="O169" s="12"/>
      <c r="P169" s="12">
        <v>47.6</v>
      </c>
      <c r="Q169" s="12">
        <v>1.52</v>
      </c>
    </row>
    <row r="170" spans="1:17" ht="10.5" customHeight="1" x14ac:dyDescent="0.15">
      <c r="A170" s="14"/>
      <c r="B170" s="14"/>
      <c r="C170" s="15"/>
      <c r="D170" s="15"/>
      <c r="E170" s="15"/>
      <c r="F170" s="14"/>
      <c r="G170" s="12"/>
      <c r="H170" s="12"/>
      <c r="I170" s="13"/>
      <c r="J170" s="12"/>
      <c r="K170" s="12"/>
      <c r="L170" s="12"/>
      <c r="M170" s="12"/>
      <c r="N170" s="12"/>
      <c r="O170" s="12"/>
      <c r="P170" s="12"/>
      <c r="Q170" s="12"/>
    </row>
    <row r="171" spans="1:17" ht="12" x14ac:dyDescent="0.15">
      <c r="A171" s="14" t="s">
        <v>14</v>
      </c>
      <c r="B171" s="14" t="s">
        <v>40</v>
      </c>
      <c r="C171" s="16" t="s">
        <v>39</v>
      </c>
      <c r="D171" s="16"/>
      <c r="E171" s="16"/>
      <c r="F171" s="14">
        <v>30</v>
      </c>
      <c r="G171" s="12">
        <v>2.25</v>
      </c>
      <c r="H171" s="12"/>
      <c r="I171" s="13"/>
      <c r="J171" s="12">
        <v>0.88</v>
      </c>
      <c r="K171" s="12"/>
      <c r="L171" s="12"/>
      <c r="M171" s="12"/>
      <c r="N171" s="12">
        <v>15.4</v>
      </c>
      <c r="O171" s="12"/>
      <c r="P171" s="12">
        <v>78</v>
      </c>
      <c r="Q171" s="12" t="s">
        <v>11</v>
      </c>
    </row>
    <row r="172" spans="1:17" x14ac:dyDescent="0.15">
      <c r="A172" s="14"/>
      <c r="B172" s="14"/>
      <c r="C172" s="15" t="s">
        <v>38</v>
      </c>
      <c r="D172" s="15"/>
      <c r="E172" s="15"/>
      <c r="F172" s="14"/>
      <c r="G172" s="12"/>
      <c r="H172" s="12"/>
      <c r="I172" s="13"/>
      <c r="J172" s="12"/>
      <c r="K172" s="12"/>
      <c r="L172" s="12"/>
      <c r="M172" s="12"/>
      <c r="N172" s="12"/>
      <c r="O172" s="12"/>
      <c r="P172" s="12"/>
      <c r="Q172" s="12"/>
    </row>
    <row r="173" spans="1:17" ht="12" x14ac:dyDescent="0.15">
      <c r="A173" s="14">
        <v>2013</v>
      </c>
      <c r="B173" s="14" t="s">
        <v>58</v>
      </c>
      <c r="C173" s="16" t="s">
        <v>57</v>
      </c>
      <c r="D173" s="16"/>
      <c r="E173" s="16"/>
      <c r="F173" s="14">
        <v>200</v>
      </c>
      <c r="G173" s="12">
        <v>0.1</v>
      </c>
      <c r="H173" s="12"/>
      <c r="I173" s="13"/>
      <c r="J173" s="12">
        <v>0</v>
      </c>
      <c r="K173" s="12"/>
      <c r="L173" s="12"/>
      <c r="M173" s="12"/>
      <c r="N173" s="12">
        <v>15</v>
      </c>
      <c r="O173" s="12"/>
      <c r="P173" s="12">
        <v>60</v>
      </c>
      <c r="Q173" s="12" t="s">
        <v>11</v>
      </c>
    </row>
    <row r="174" spans="1:17" x14ac:dyDescent="0.15">
      <c r="A174" s="14"/>
      <c r="B174" s="14"/>
      <c r="C174" s="15" t="s">
        <v>56</v>
      </c>
      <c r="D174" s="15"/>
      <c r="E174" s="15"/>
      <c r="F174" s="14"/>
      <c r="G174" s="12"/>
      <c r="H174" s="12"/>
      <c r="I174" s="13"/>
      <c r="J174" s="12"/>
      <c r="K174" s="12"/>
      <c r="L174" s="12"/>
      <c r="M174" s="12"/>
      <c r="N174" s="12"/>
      <c r="O174" s="12"/>
      <c r="P174" s="12"/>
      <c r="Q174" s="12"/>
    </row>
    <row r="175" spans="1:17" ht="13" x14ac:dyDescent="0.15">
      <c r="A175" s="11" t="s">
        <v>1</v>
      </c>
      <c r="B175" s="11"/>
      <c r="C175" s="11"/>
      <c r="D175" s="11"/>
      <c r="E175" s="11"/>
      <c r="F175" s="10">
        <f>F173+F171+F169+F167</f>
        <v>400</v>
      </c>
      <c r="G175" s="3">
        <f>G173+G171+G169+G167</f>
        <v>8.0100000000000016</v>
      </c>
      <c r="H175" s="3"/>
      <c r="I175" s="3">
        <f>J173+J171+J169+J167</f>
        <v>5.04</v>
      </c>
      <c r="J175" s="3"/>
      <c r="K175" s="3"/>
      <c r="L175" s="3"/>
      <c r="M175" s="4"/>
      <c r="N175" s="3">
        <f>N173+N171+N169+N167</f>
        <v>58.679999999999993</v>
      </c>
      <c r="O175" s="3"/>
      <c r="P175" s="9">
        <f>P173+P171+P169+P167</f>
        <v>311.39999999999998</v>
      </c>
      <c r="Q175" s="9">
        <f>Q173+Q171+Q169+Q167</f>
        <v>1.53</v>
      </c>
    </row>
    <row r="176" spans="1:17" ht="13" x14ac:dyDescent="0.15">
      <c r="A176" s="8" t="s">
        <v>0</v>
      </c>
      <c r="B176" s="7"/>
      <c r="C176" s="7"/>
      <c r="D176" s="7"/>
      <c r="E176" s="6"/>
      <c r="F176" s="5">
        <f>F175+F165+F157+F139+F135</f>
        <v>1609</v>
      </c>
      <c r="G176" s="3">
        <f>G175+G165+G157+G139+G135</f>
        <v>46.730000000000004</v>
      </c>
      <c r="H176" s="3"/>
      <c r="I176" s="3">
        <f>I175+I165+I157+I139+I135</f>
        <v>44.79</v>
      </c>
      <c r="J176" s="3"/>
      <c r="K176" s="3"/>
      <c r="L176" s="3"/>
      <c r="M176" s="4"/>
      <c r="N176" s="3">
        <f>N175+N165+N157+N139+N135</f>
        <v>220.26999999999998</v>
      </c>
      <c r="O176" s="3"/>
      <c r="P176" s="2">
        <f>P175+P165+P157+P139+P135</f>
        <v>1468.98</v>
      </c>
      <c r="Q176" s="2">
        <f>Q175+Q165+Q157+Q139+Q135</f>
        <v>59.12</v>
      </c>
    </row>
    <row r="178" spans="1:17" ht="23" x14ac:dyDescent="0.15">
      <c r="E178" s="27" t="s">
        <v>55</v>
      </c>
      <c r="F178" s="27"/>
      <c r="G178" s="27"/>
    </row>
    <row r="179" spans="1:17" ht="16" x14ac:dyDescent="0.15">
      <c r="D179" s="26">
        <v>45749</v>
      </c>
      <c r="E179" s="26"/>
      <c r="F179" s="26"/>
      <c r="G179" s="26"/>
      <c r="H179" s="26"/>
      <c r="I179" s="26"/>
      <c r="J179" s="26"/>
    </row>
    <row r="181" spans="1:17" ht="18" x14ac:dyDescent="0.15">
      <c r="B181" s="25" t="s">
        <v>54</v>
      </c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</row>
    <row r="183" spans="1:17" ht="12" x14ac:dyDescent="0.15">
      <c r="A183" s="24" t="s">
        <v>53</v>
      </c>
      <c r="B183" s="24" t="s">
        <v>52</v>
      </c>
      <c r="C183" s="24" t="s">
        <v>51</v>
      </c>
      <c r="D183" s="24"/>
      <c r="E183" s="24"/>
      <c r="F183" s="24" t="s">
        <v>50</v>
      </c>
      <c r="G183" s="24" t="s">
        <v>49</v>
      </c>
      <c r="H183" s="24"/>
      <c r="I183" s="24"/>
      <c r="J183" s="24"/>
      <c r="K183" s="24"/>
      <c r="L183" s="24"/>
      <c r="M183" s="24"/>
      <c r="N183" s="24"/>
      <c r="O183" s="24" t="s">
        <v>48</v>
      </c>
      <c r="P183" s="24"/>
      <c r="Q183" s="24" t="s">
        <v>47</v>
      </c>
    </row>
    <row r="184" spans="1:17" ht="12" x14ac:dyDescent="0.15">
      <c r="A184" s="24"/>
      <c r="B184" s="24"/>
      <c r="C184" s="24"/>
      <c r="D184" s="24"/>
      <c r="E184" s="24"/>
      <c r="F184" s="24"/>
      <c r="G184" s="24" t="s">
        <v>46</v>
      </c>
      <c r="H184" s="24"/>
      <c r="I184" s="24" t="s">
        <v>45</v>
      </c>
      <c r="J184" s="24"/>
      <c r="K184" s="24"/>
      <c r="L184" s="24"/>
      <c r="M184" s="24" t="s">
        <v>44</v>
      </c>
      <c r="N184" s="24"/>
      <c r="O184" s="24"/>
      <c r="P184" s="24"/>
      <c r="Q184" s="24"/>
    </row>
    <row r="185" spans="1:17" ht="14" x14ac:dyDescent="0.15">
      <c r="A185" s="19" t="s">
        <v>43</v>
      </c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</row>
    <row r="186" spans="1:17" ht="12" customHeight="1" x14ac:dyDescent="0.15">
      <c r="A186" s="14" t="s">
        <v>14</v>
      </c>
      <c r="B186" s="14">
        <v>254</v>
      </c>
      <c r="C186" s="16" t="s">
        <v>42</v>
      </c>
      <c r="D186" s="16"/>
      <c r="E186" s="16"/>
      <c r="F186" s="14">
        <v>150</v>
      </c>
      <c r="G186" s="12">
        <v>6.87</v>
      </c>
      <c r="H186" s="12"/>
      <c r="I186" s="13"/>
      <c r="J186" s="12">
        <v>9.66</v>
      </c>
      <c r="K186" s="12"/>
      <c r="L186" s="12"/>
      <c r="M186" s="12"/>
      <c r="N186" s="12">
        <v>24.45</v>
      </c>
      <c r="O186" s="12"/>
      <c r="P186" s="12">
        <v>212.3</v>
      </c>
      <c r="Q186" s="12">
        <v>1.02</v>
      </c>
    </row>
    <row r="187" spans="1:17" ht="10.5" customHeight="1" x14ac:dyDescent="0.15">
      <c r="A187" s="14"/>
      <c r="B187" s="14"/>
      <c r="C187" s="15" t="s">
        <v>41</v>
      </c>
      <c r="D187" s="15"/>
      <c r="E187" s="15"/>
      <c r="F187" s="14"/>
      <c r="G187" s="12"/>
      <c r="H187" s="12"/>
      <c r="I187" s="13"/>
      <c r="J187" s="12"/>
      <c r="K187" s="12"/>
      <c r="L187" s="12"/>
      <c r="M187" s="12"/>
      <c r="N187" s="12"/>
      <c r="O187" s="12"/>
      <c r="P187" s="12"/>
      <c r="Q187" s="12"/>
    </row>
    <row r="188" spans="1:17" ht="12" customHeight="1" x14ac:dyDescent="0.15">
      <c r="A188" s="14" t="s">
        <v>14</v>
      </c>
      <c r="B188" s="14" t="s">
        <v>40</v>
      </c>
      <c r="C188" s="16" t="s">
        <v>39</v>
      </c>
      <c r="D188" s="16"/>
      <c r="E188" s="16"/>
      <c r="F188" s="14">
        <v>20</v>
      </c>
      <c r="G188" s="12">
        <v>1.5</v>
      </c>
      <c r="H188" s="12"/>
      <c r="I188" s="13"/>
      <c r="J188" s="12">
        <v>0.5</v>
      </c>
      <c r="K188" s="12"/>
      <c r="L188" s="12"/>
      <c r="M188" s="12"/>
      <c r="N188" s="12">
        <v>10.3</v>
      </c>
      <c r="O188" s="12"/>
      <c r="P188" s="12">
        <v>52</v>
      </c>
      <c r="Q188" s="12" t="s">
        <v>11</v>
      </c>
    </row>
    <row r="189" spans="1:17" ht="10.5" customHeight="1" x14ac:dyDescent="0.15">
      <c r="A189" s="14"/>
      <c r="B189" s="14"/>
      <c r="C189" s="15" t="s">
        <v>38</v>
      </c>
      <c r="D189" s="15"/>
      <c r="E189" s="15"/>
      <c r="F189" s="14"/>
      <c r="G189" s="12"/>
      <c r="H189" s="12"/>
      <c r="I189" s="13"/>
      <c r="J189" s="12"/>
      <c r="K189" s="12"/>
      <c r="L189" s="12"/>
      <c r="M189" s="12"/>
      <c r="N189" s="12"/>
      <c r="O189" s="12"/>
      <c r="P189" s="12"/>
      <c r="Q189" s="12"/>
    </row>
    <row r="190" spans="1:17" ht="12" customHeight="1" x14ac:dyDescent="0.15">
      <c r="A190" s="14" t="s">
        <v>14</v>
      </c>
      <c r="B190" s="14" t="s">
        <v>37</v>
      </c>
      <c r="C190" s="16" t="s">
        <v>36</v>
      </c>
      <c r="D190" s="16"/>
      <c r="E190" s="16"/>
      <c r="F190" s="14">
        <v>3</v>
      </c>
      <c r="G190" s="12">
        <v>0.02</v>
      </c>
      <c r="H190" s="12"/>
      <c r="I190" s="13"/>
      <c r="J190" s="12">
        <v>2.48</v>
      </c>
      <c r="K190" s="12"/>
      <c r="L190" s="12"/>
      <c r="M190" s="12"/>
      <c r="N190" s="12">
        <v>0.02</v>
      </c>
      <c r="O190" s="12"/>
      <c r="P190" s="12">
        <v>22.4</v>
      </c>
      <c r="Q190" s="12" t="s">
        <v>11</v>
      </c>
    </row>
    <row r="191" spans="1:17" ht="10.5" customHeight="1" x14ac:dyDescent="0.15">
      <c r="A191" s="14"/>
      <c r="B191" s="14"/>
      <c r="C191" s="15" t="s">
        <v>35</v>
      </c>
      <c r="D191" s="15"/>
      <c r="E191" s="15"/>
      <c r="F191" s="14"/>
      <c r="G191" s="12"/>
      <c r="H191" s="12"/>
      <c r="I191" s="13"/>
      <c r="J191" s="12"/>
      <c r="K191" s="12"/>
      <c r="L191" s="12"/>
      <c r="M191" s="12"/>
      <c r="N191" s="12"/>
      <c r="O191" s="12"/>
      <c r="P191" s="12"/>
      <c r="Q191" s="12"/>
    </row>
    <row r="192" spans="1:17" ht="12" customHeight="1" x14ac:dyDescent="0.15">
      <c r="A192" s="14">
        <v>2013</v>
      </c>
      <c r="B192" s="14">
        <v>509</v>
      </c>
      <c r="C192" s="18" t="s">
        <v>34</v>
      </c>
      <c r="D192" s="16"/>
      <c r="E192" s="16"/>
      <c r="F192" s="14">
        <v>180</v>
      </c>
      <c r="G192" s="12">
        <v>4.5</v>
      </c>
      <c r="H192" s="12"/>
      <c r="I192" s="13"/>
      <c r="J192" s="12">
        <v>4</v>
      </c>
      <c r="K192" s="12"/>
      <c r="L192" s="12"/>
      <c r="M192" s="12"/>
      <c r="N192" s="12">
        <v>28.5</v>
      </c>
      <c r="O192" s="12"/>
      <c r="P192" s="12">
        <v>167</v>
      </c>
      <c r="Q192" s="21">
        <v>1.5</v>
      </c>
    </row>
    <row r="193" spans="1:17" ht="10.5" customHeight="1" x14ac:dyDescent="0.15">
      <c r="A193" s="14"/>
      <c r="B193" s="14"/>
      <c r="C193" s="17" t="s">
        <v>33</v>
      </c>
      <c r="D193" s="15"/>
      <c r="E193" s="15"/>
      <c r="F193" s="14"/>
      <c r="G193" s="12"/>
      <c r="H193" s="12"/>
      <c r="I193" s="13"/>
      <c r="J193" s="12"/>
      <c r="K193" s="12"/>
      <c r="L193" s="12"/>
      <c r="M193" s="12"/>
      <c r="N193" s="12"/>
      <c r="O193" s="12"/>
      <c r="P193" s="12"/>
      <c r="Q193" s="21"/>
    </row>
    <row r="194" spans="1:17" ht="13" x14ac:dyDescent="0.15">
      <c r="A194" s="11" t="s">
        <v>1</v>
      </c>
      <c r="B194" s="11"/>
      <c r="C194" s="11"/>
      <c r="D194" s="11"/>
      <c r="E194" s="11"/>
      <c r="F194" s="10">
        <f>F192+F190+F188+F186</f>
        <v>353</v>
      </c>
      <c r="G194" s="3">
        <f>G192+G190+G188+G186</f>
        <v>12.89</v>
      </c>
      <c r="H194" s="3"/>
      <c r="I194" s="3">
        <f>J192+J190+J188+J186</f>
        <v>16.64</v>
      </c>
      <c r="J194" s="3"/>
      <c r="K194" s="3"/>
      <c r="L194" s="3"/>
      <c r="M194" s="4"/>
      <c r="N194" s="23">
        <f>N192+N190+N188+N186</f>
        <v>63.269999999999996</v>
      </c>
      <c r="O194" s="22"/>
      <c r="P194" s="9">
        <f>P192+P190+P188+P186</f>
        <v>453.70000000000005</v>
      </c>
      <c r="Q194" s="9">
        <f>Q192+Q190+Q188+Q186</f>
        <v>2.52</v>
      </c>
    </row>
    <row r="195" spans="1:17" ht="14" x14ac:dyDescent="0.15">
      <c r="A195" s="19" t="s">
        <v>32</v>
      </c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</row>
    <row r="196" spans="1:17" ht="12" customHeight="1" x14ac:dyDescent="0.15">
      <c r="A196" s="14" t="s">
        <v>14</v>
      </c>
      <c r="B196" s="14">
        <v>538</v>
      </c>
      <c r="C196" s="18" t="s">
        <v>31</v>
      </c>
      <c r="D196" s="16"/>
      <c r="E196" s="16"/>
      <c r="F196" s="14">
        <v>100</v>
      </c>
      <c r="G196" s="12">
        <v>0.35</v>
      </c>
      <c r="H196" s="12"/>
      <c r="I196" s="13"/>
      <c r="J196" s="12">
        <v>0.15</v>
      </c>
      <c r="K196" s="12"/>
      <c r="L196" s="12"/>
      <c r="M196" s="12"/>
      <c r="N196" s="12">
        <v>11.4</v>
      </c>
      <c r="O196" s="12"/>
      <c r="P196" s="21">
        <v>48.3</v>
      </c>
      <c r="Q196" s="21">
        <v>35</v>
      </c>
    </row>
    <row r="197" spans="1:17" ht="10.5" customHeight="1" x14ac:dyDescent="0.15">
      <c r="A197" s="14"/>
      <c r="B197" s="14"/>
      <c r="C197" s="15" t="s">
        <v>30</v>
      </c>
      <c r="D197" s="15"/>
      <c r="E197" s="15"/>
      <c r="F197" s="14"/>
      <c r="G197" s="12"/>
      <c r="H197" s="12"/>
      <c r="I197" s="13"/>
      <c r="J197" s="12"/>
      <c r="K197" s="12"/>
      <c r="L197" s="12"/>
      <c r="M197" s="12"/>
      <c r="N197" s="12"/>
      <c r="O197" s="12"/>
      <c r="P197" s="21"/>
      <c r="Q197" s="21"/>
    </row>
    <row r="198" spans="1:17" ht="13" x14ac:dyDescent="0.15">
      <c r="A198" s="11" t="s">
        <v>1</v>
      </c>
      <c r="B198" s="11"/>
      <c r="C198" s="11"/>
      <c r="D198" s="11"/>
      <c r="E198" s="11"/>
      <c r="F198" s="10">
        <f>F196</f>
        <v>100</v>
      </c>
      <c r="G198" s="3">
        <f>G196</f>
        <v>0.35</v>
      </c>
      <c r="H198" s="3"/>
      <c r="I198" s="3">
        <f>J196</f>
        <v>0.15</v>
      </c>
      <c r="J198" s="3"/>
      <c r="K198" s="3"/>
      <c r="L198" s="3"/>
      <c r="M198" s="4"/>
      <c r="N198" s="3">
        <f>N196</f>
        <v>11.4</v>
      </c>
      <c r="O198" s="3"/>
      <c r="P198" s="2">
        <f>P196</f>
        <v>48.3</v>
      </c>
      <c r="Q198" s="2">
        <f>Q196</f>
        <v>35</v>
      </c>
    </row>
    <row r="199" spans="1:17" ht="14" x14ac:dyDescent="0.15">
      <c r="A199" s="19" t="s">
        <v>29</v>
      </c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</row>
    <row r="200" spans="1:17" ht="12" customHeight="1" x14ac:dyDescent="0.15">
      <c r="A200" s="14">
        <v>2013</v>
      </c>
      <c r="B200" s="14">
        <v>82</v>
      </c>
      <c r="C200" s="18" t="s">
        <v>28</v>
      </c>
      <c r="D200" s="16"/>
      <c r="E200" s="16"/>
      <c r="F200" s="14">
        <v>40</v>
      </c>
      <c r="G200" s="12">
        <v>0.52</v>
      </c>
      <c r="H200" s="12"/>
      <c r="I200" s="13"/>
      <c r="J200" s="12">
        <v>4.3</v>
      </c>
      <c r="K200" s="12"/>
      <c r="L200" s="12"/>
      <c r="M200" s="12"/>
      <c r="N200" s="12">
        <v>2.7</v>
      </c>
      <c r="O200" s="12"/>
      <c r="P200" s="12">
        <v>52</v>
      </c>
      <c r="Q200" s="12">
        <v>3.4</v>
      </c>
    </row>
    <row r="201" spans="1:17" ht="10.5" customHeight="1" x14ac:dyDescent="0.15">
      <c r="A201" s="14"/>
      <c r="B201" s="14"/>
      <c r="C201" s="17" t="s">
        <v>27</v>
      </c>
      <c r="D201" s="15"/>
      <c r="E201" s="15"/>
      <c r="F201" s="14"/>
      <c r="G201" s="12"/>
      <c r="H201" s="12"/>
      <c r="I201" s="13"/>
      <c r="J201" s="12"/>
      <c r="K201" s="12"/>
      <c r="L201" s="12"/>
      <c r="M201" s="12"/>
      <c r="N201" s="12"/>
      <c r="O201" s="12"/>
      <c r="P201" s="12"/>
      <c r="Q201" s="12"/>
    </row>
    <row r="202" spans="1:17" ht="12" customHeight="1" x14ac:dyDescent="0.15">
      <c r="A202" s="14" t="s">
        <v>14</v>
      </c>
      <c r="B202" s="14">
        <v>147</v>
      </c>
      <c r="C202" s="18" t="s">
        <v>26</v>
      </c>
      <c r="D202" s="16"/>
      <c r="E202" s="16"/>
      <c r="F202" s="14">
        <v>150</v>
      </c>
      <c r="G202" s="12">
        <v>1.05</v>
      </c>
      <c r="H202" s="12"/>
      <c r="I202" s="13"/>
      <c r="J202" s="12">
        <v>3</v>
      </c>
      <c r="K202" s="12"/>
      <c r="L202" s="12"/>
      <c r="M202" s="12"/>
      <c r="N202" s="12">
        <v>4.67</v>
      </c>
      <c r="O202" s="12"/>
      <c r="P202" s="12">
        <v>49.8</v>
      </c>
      <c r="Q202" s="12">
        <v>11.09</v>
      </c>
    </row>
    <row r="203" spans="1:17" ht="10.5" customHeight="1" x14ac:dyDescent="0.15">
      <c r="A203" s="14"/>
      <c r="B203" s="14"/>
      <c r="C203" s="20" t="s">
        <v>25</v>
      </c>
      <c r="D203" s="20"/>
      <c r="E203" s="20"/>
      <c r="F203" s="14"/>
      <c r="G203" s="12"/>
      <c r="H203" s="12"/>
      <c r="I203" s="13"/>
      <c r="J203" s="12"/>
      <c r="K203" s="12"/>
      <c r="L203" s="12"/>
      <c r="M203" s="12"/>
      <c r="N203" s="12"/>
      <c r="O203" s="12"/>
      <c r="P203" s="12"/>
      <c r="Q203" s="12"/>
    </row>
    <row r="204" spans="1:17" ht="10.5" customHeight="1" x14ac:dyDescent="0.15">
      <c r="A204" s="14" t="s">
        <v>14</v>
      </c>
      <c r="B204" s="14" t="s">
        <v>24</v>
      </c>
      <c r="C204" s="16" t="s">
        <v>23</v>
      </c>
      <c r="D204" s="16"/>
      <c r="E204" s="16"/>
      <c r="F204" s="14">
        <v>6</v>
      </c>
      <c r="G204" s="12">
        <v>0.16</v>
      </c>
      <c r="H204" s="12"/>
      <c r="I204" s="13"/>
      <c r="J204" s="12">
        <v>0.9</v>
      </c>
      <c r="K204" s="12"/>
      <c r="L204" s="12"/>
      <c r="M204" s="12"/>
      <c r="N204" s="12">
        <v>0.22</v>
      </c>
      <c r="O204" s="12"/>
      <c r="P204" s="12">
        <v>9.7200000000000006</v>
      </c>
      <c r="Q204" s="12">
        <v>0.02</v>
      </c>
    </row>
    <row r="205" spans="1:17" ht="10.5" customHeight="1" x14ac:dyDescent="0.15">
      <c r="A205" s="14"/>
      <c r="B205" s="14"/>
      <c r="C205" s="15" t="s">
        <v>22</v>
      </c>
      <c r="D205" s="15"/>
      <c r="E205" s="15"/>
      <c r="F205" s="14"/>
      <c r="G205" s="12"/>
      <c r="H205" s="12"/>
      <c r="I205" s="13"/>
      <c r="J205" s="12"/>
      <c r="K205" s="12"/>
      <c r="L205" s="12"/>
      <c r="M205" s="12"/>
      <c r="N205" s="12"/>
      <c r="O205" s="12"/>
      <c r="P205" s="12"/>
      <c r="Q205" s="12"/>
    </row>
    <row r="206" spans="1:17" ht="10.5" customHeight="1" x14ac:dyDescent="0.15">
      <c r="A206" s="14">
        <v>2013</v>
      </c>
      <c r="B206" s="14">
        <v>351</v>
      </c>
      <c r="C206" s="16" t="s">
        <v>21</v>
      </c>
      <c r="D206" s="16"/>
      <c r="E206" s="16"/>
      <c r="F206" s="14">
        <v>60</v>
      </c>
      <c r="G206" s="12">
        <v>8.73</v>
      </c>
      <c r="H206" s="12"/>
      <c r="I206" s="13"/>
      <c r="J206" s="12">
        <v>1.26</v>
      </c>
      <c r="K206" s="12"/>
      <c r="L206" s="12"/>
      <c r="M206" s="12"/>
      <c r="N206" s="12">
        <v>5.78</v>
      </c>
      <c r="O206" s="12"/>
      <c r="P206" s="12">
        <v>68.03</v>
      </c>
      <c r="Q206" s="12">
        <v>0.24</v>
      </c>
    </row>
    <row r="207" spans="1:17" ht="10.5" customHeight="1" x14ac:dyDescent="0.15">
      <c r="A207" s="14"/>
      <c r="B207" s="14"/>
      <c r="C207" s="15" t="s">
        <v>20</v>
      </c>
      <c r="D207" s="15"/>
      <c r="E207" s="15"/>
      <c r="F207" s="14"/>
      <c r="G207" s="12"/>
      <c r="H207" s="12"/>
      <c r="I207" s="13"/>
      <c r="J207" s="12"/>
      <c r="K207" s="12"/>
      <c r="L207" s="12"/>
      <c r="M207" s="12"/>
      <c r="N207" s="12"/>
      <c r="O207" s="12"/>
      <c r="P207" s="12"/>
      <c r="Q207" s="12"/>
    </row>
    <row r="208" spans="1:17" ht="12" customHeight="1" x14ac:dyDescent="0.15">
      <c r="A208" s="14">
        <v>2013</v>
      </c>
      <c r="B208" s="14">
        <v>434</v>
      </c>
      <c r="C208" s="18" t="s">
        <v>19</v>
      </c>
      <c r="D208" s="16"/>
      <c r="E208" s="16"/>
      <c r="F208" s="14">
        <v>100</v>
      </c>
      <c r="G208" s="12">
        <v>2.09</v>
      </c>
      <c r="H208" s="12"/>
      <c r="I208" s="13"/>
      <c r="J208" s="12">
        <v>4.38</v>
      </c>
      <c r="K208" s="12"/>
      <c r="L208" s="12"/>
      <c r="M208" s="12"/>
      <c r="N208" s="12">
        <v>10.86</v>
      </c>
      <c r="O208" s="12"/>
      <c r="P208" s="12">
        <v>91.6</v>
      </c>
      <c r="Q208" s="12">
        <v>3.39</v>
      </c>
    </row>
    <row r="209" spans="1:17" ht="10.5" customHeight="1" x14ac:dyDescent="0.15">
      <c r="A209" s="14"/>
      <c r="B209" s="14"/>
      <c r="C209" s="17" t="s">
        <v>18</v>
      </c>
      <c r="D209" s="15"/>
      <c r="E209" s="15"/>
      <c r="F209" s="14"/>
      <c r="G209" s="12"/>
      <c r="H209" s="12"/>
      <c r="I209" s="13"/>
      <c r="J209" s="12"/>
      <c r="K209" s="12"/>
      <c r="L209" s="12"/>
      <c r="M209" s="12"/>
      <c r="N209" s="12"/>
      <c r="O209" s="12"/>
      <c r="P209" s="12"/>
      <c r="Q209" s="12"/>
    </row>
    <row r="210" spans="1:17" ht="12" customHeight="1" x14ac:dyDescent="0.15">
      <c r="A210" s="14" t="s">
        <v>14</v>
      </c>
      <c r="B210" s="14" t="s">
        <v>17</v>
      </c>
      <c r="C210" s="16" t="s">
        <v>16</v>
      </c>
      <c r="D210" s="16"/>
      <c r="E210" s="16"/>
      <c r="F210" s="14">
        <v>20</v>
      </c>
      <c r="G210" s="12">
        <v>1.5</v>
      </c>
      <c r="H210" s="12"/>
      <c r="I210" s="13"/>
      <c r="J210" s="12">
        <v>0.16</v>
      </c>
      <c r="K210" s="12"/>
      <c r="L210" s="12"/>
      <c r="M210" s="12"/>
      <c r="N210" s="12">
        <v>9.83</v>
      </c>
      <c r="O210" s="12"/>
      <c r="P210" s="12">
        <v>46.6</v>
      </c>
      <c r="Q210" s="12" t="s">
        <v>11</v>
      </c>
    </row>
    <row r="211" spans="1:17" ht="10.5" customHeight="1" x14ac:dyDescent="0.15">
      <c r="A211" s="14"/>
      <c r="B211" s="14"/>
      <c r="C211" s="15" t="s">
        <v>15</v>
      </c>
      <c r="D211" s="15"/>
      <c r="E211" s="15"/>
      <c r="F211" s="14"/>
      <c r="G211" s="12"/>
      <c r="H211" s="12"/>
      <c r="I211" s="13"/>
      <c r="J211" s="12"/>
      <c r="K211" s="12"/>
      <c r="L211" s="12"/>
      <c r="M211" s="12"/>
      <c r="N211" s="12"/>
      <c r="O211" s="12"/>
      <c r="P211" s="12"/>
      <c r="Q211" s="12"/>
    </row>
    <row r="212" spans="1:17" ht="12" customHeight="1" x14ac:dyDescent="0.15">
      <c r="A212" s="14" t="s">
        <v>14</v>
      </c>
      <c r="B212" s="14" t="s">
        <v>13</v>
      </c>
      <c r="C212" s="16" t="s">
        <v>12</v>
      </c>
      <c r="D212" s="16"/>
      <c r="E212" s="16"/>
      <c r="F212" s="14">
        <v>10</v>
      </c>
      <c r="G212" s="12">
        <v>0.66</v>
      </c>
      <c r="H212" s="12"/>
      <c r="I212" s="13"/>
      <c r="J212" s="12">
        <v>0.1</v>
      </c>
      <c r="K212" s="12"/>
      <c r="L212" s="12"/>
      <c r="M212" s="12"/>
      <c r="N212" s="12">
        <v>3.3</v>
      </c>
      <c r="O212" s="12"/>
      <c r="P212" s="12">
        <v>17.100000000000001</v>
      </c>
      <c r="Q212" s="12" t="s">
        <v>11</v>
      </c>
    </row>
    <row r="213" spans="1:17" ht="10.5" customHeight="1" x14ac:dyDescent="0.15">
      <c r="A213" s="14"/>
      <c r="B213" s="14"/>
      <c r="C213" s="15" t="s">
        <v>10</v>
      </c>
      <c r="D213" s="15"/>
      <c r="E213" s="15"/>
      <c r="F213" s="14"/>
      <c r="G213" s="12"/>
      <c r="H213" s="12"/>
      <c r="I213" s="13"/>
      <c r="J213" s="12"/>
      <c r="K213" s="12"/>
      <c r="L213" s="12"/>
      <c r="M213" s="12"/>
      <c r="N213" s="12"/>
      <c r="O213" s="12"/>
      <c r="P213" s="12"/>
      <c r="Q213" s="12"/>
    </row>
    <row r="214" spans="1:17" ht="12" customHeight="1" x14ac:dyDescent="0.15">
      <c r="A214" s="14">
        <v>2013</v>
      </c>
      <c r="B214" s="14">
        <v>531</v>
      </c>
      <c r="C214" s="16" t="s">
        <v>9</v>
      </c>
      <c r="D214" s="16"/>
      <c r="E214" s="16"/>
      <c r="F214" s="14">
        <v>150</v>
      </c>
      <c r="G214" s="12">
        <v>0.2</v>
      </c>
      <c r="H214" s="12"/>
      <c r="I214" s="13"/>
      <c r="J214" s="12">
        <v>0</v>
      </c>
      <c r="K214" s="12"/>
      <c r="L214" s="12"/>
      <c r="M214" s="12"/>
      <c r="N214" s="12">
        <v>15</v>
      </c>
      <c r="O214" s="12"/>
      <c r="P214" s="12">
        <v>60.8</v>
      </c>
      <c r="Q214" s="12">
        <v>0.6</v>
      </c>
    </row>
    <row r="215" spans="1:17" ht="10.5" customHeight="1" x14ac:dyDescent="0.15">
      <c r="A215" s="14"/>
      <c r="B215" s="14"/>
      <c r="C215" s="15" t="s">
        <v>8</v>
      </c>
      <c r="D215" s="15"/>
      <c r="E215" s="15"/>
      <c r="F215" s="14"/>
      <c r="G215" s="12"/>
      <c r="H215" s="12"/>
      <c r="I215" s="13"/>
      <c r="J215" s="12"/>
      <c r="K215" s="12"/>
      <c r="L215" s="12"/>
      <c r="M215" s="12"/>
      <c r="N215" s="12"/>
      <c r="O215" s="12"/>
      <c r="P215" s="12"/>
      <c r="Q215" s="12"/>
    </row>
    <row r="216" spans="1:17" ht="13" x14ac:dyDescent="0.15">
      <c r="A216" s="11" t="s">
        <v>1</v>
      </c>
      <c r="B216" s="11"/>
      <c r="C216" s="11"/>
      <c r="D216" s="11"/>
      <c r="E216" s="11"/>
      <c r="F216" s="10">
        <f>F214+F212+F210+F208+F206+F204+F202+F200</f>
        <v>536</v>
      </c>
      <c r="G216" s="3">
        <f>G214+G212+G210+G208+G206+G204+G202+G200</f>
        <v>14.91</v>
      </c>
      <c r="H216" s="3"/>
      <c r="I216" s="3">
        <f>J214+J212+J210+J208+J206+J204+J202+J200</f>
        <v>14.100000000000001</v>
      </c>
      <c r="J216" s="3"/>
      <c r="K216" s="3"/>
      <c r="L216" s="3"/>
      <c r="M216" s="4"/>
      <c r="N216" s="3">
        <f>N214+N212+N210+N208+N206+N204+N202+N200</f>
        <v>52.360000000000007</v>
      </c>
      <c r="O216" s="3"/>
      <c r="P216" s="9">
        <f>P214+P212+P210+P208+P206+P204+P202+P200</f>
        <v>395.65000000000003</v>
      </c>
      <c r="Q216" s="9">
        <f>Q214+Q212+Q210+Q208+Q206+Q204+Q202+Q200</f>
        <v>18.739999999999998</v>
      </c>
    </row>
    <row r="217" spans="1:17" ht="14" x14ac:dyDescent="0.15">
      <c r="A217" s="19" t="s">
        <v>7</v>
      </c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</row>
    <row r="218" spans="1:17" ht="12" customHeight="1" x14ac:dyDescent="0.15">
      <c r="A218" s="14">
        <v>2013</v>
      </c>
      <c r="B218" s="14">
        <v>507</v>
      </c>
      <c r="C218" s="18" t="s">
        <v>6</v>
      </c>
      <c r="D218" s="16"/>
      <c r="E218" s="16"/>
      <c r="F218" s="14">
        <v>150</v>
      </c>
      <c r="G218" s="12">
        <v>1.1299999999999999</v>
      </c>
      <c r="H218" s="12"/>
      <c r="I218" s="13"/>
      <c r="J218" s="12">
        <v>1</v>
      </c>
      <c r="K218" s="12"/>
      <c r="L218" s="12"/>
      <c r="M218" s="12"/>
      <c r="N218" s="12">
        <v>13.1</v>
      </c>
      <c r="O218" s="12"/>
      <c r="P218" s="12">
        <v>65.3</v>
      </c>
      <c r="Q218" s="12">
        <v>1</v>
      </c>
    </row>
    <row r="219" spans="1:17" ht="10.5" customHeight="1" x14ac:dyDescent="0.15">
      <c r="A219" s="14"/>
      <c r="B219" s="14"/>
      <c r="C219" s="17" t="s">
        <v>5</v>
      </c>
      <c r="D219" s="15"/>
      <c r="E219" s="15"/>
      <c r="F219" s="14"/>
      <c r="G219" s="12"/>
      <c r="H219" s="12"/>
      <c r="I219" s="13"/>
      <c r="J219" s="12"/>
      <c r="K219" s="12"/>
      <c r="L219" s="12"/>
      <c r="M219" s="12"/>
      <c r="N219" s="12"/>
      <c r="O219" s="12"/>
      <c r="P219" s="12"/>
      <c r="Q219" s="12"/>
    </row>
    <row r="220" spans="1:17" ht="12" customHeight="1" x14ac:dyDescent="0.15">
      <c r="A220" s="14">
        <v>2013</v>
      </c>
      <c r="B220" s="14">
        <v>327</v>
      </c>
      <c r="C220" s="16" t="s">
        <v>4</v>
      </c>
      <c r="D220" s="16"/>
      <c r="E220" s="16"/>
      <c r="F220" s="14">
        <v>50</v>
      </c>
      <c r="G220" s="12">
        <v>8</v>
      </c>
      <c r="H220" s="12"/>
      <c r="I220" s="13"/>
      <c r="J220" s="12">
        <v>6.16</v>
      </c>
      <c r="K220" s="12"/>
      <c r="L220" s="12"/>
      <c r="M220" s="12"/>
      <c r="N220" s="12">
        <v>10.3</v>
      </c>
      <c r="O220" s="12"/>
      <c r="P220" s="12">
        <v>128.69999999999999</v>
      </c>
      <c r="Q220" s="12">
        <v>0.13</v>
      </c>
    </row>
    <row r="221" spans="1:17" ht="10.5" customHeight="1" x14ac:dyDescent="0.15">
      <c r="A221" s="14"/>
      <c r="B221" s="14"/>
      <c r="C221" s="15" t="s">
        <v>3</v>
      </c>
      <c r="D221" s="15"/>
      <c r="E221" s="15"/>
      <c r="F221" s="14"/>
      <c r="G221" s="12"/>
      <c r="H221" s="12"/>
      <c r="I221" s="13"/>
      <c r="J221" s="12"/>
      <c r="K221" s="12"/>
      <c r="L221" s="12"/>
      <c r="M221" s="12"/>
      <c r="N221" s="12"/>
      <c r="O221" s="12"/>
      <c r="P221" s="12"/>
      <c r="Q221" s="12"/>
    </row>
    <row r="222" spans="1:17" ht="22.5" customHeight="1" x14ac:dyDescent="0.15">
      <c r="A222" s="14">
        <v>2013</v>
      </c>
      <c r="B222" s="14">
        <v>490</v>
      </c>
      <c r="C222" s="16" t="s">
        <v>2</v>
      </c>
      <c r="D222" s="16"/>
      <c r="E222" s="16"/>
      <c r="F222" s="14">
        <v>20</v>
      </c>
      <c r="G222" s="12">
        <v>1.44</v>
      </c>
      <c r="H222" s="12"/>
      <c r="I222" s="13"/>
      <c r="J222" s="12">
        <v>1.7</v>
      </c>
      <c r="K222" s="12"/>
      <c r="L222" s="12"/>
      <c r="M222" s="12"/>
      <c r="N222" s="12">
        <v>11.16</v>
      </c>
      <c r="O222" s="12"/>
      <c r="P222" s="12">
        <v>65.930000000000007</v>
      </c>
      <c r="Q222" s="12">
        <v>0.2</v>
      </c>
    </row>
    <row r="223" spans="1:17" ht="10.5" customHeight="1" x14ac:dyDescent="0.15">
      <c r="A223" s="14"/>
      <c r="B223" s="14"/>
      <c r="C223" s="15"/>
      <c r="D223" s="15"/>
      <c r="E223" s="15"/>
      <c r="F223" s="14"/>
      <c r="G223" s="12"/>
      <c r="H223" s="12"/>
      <c r="I223" s="13"/>
      <c r="J223" s="12"/>
      <c r="K223" s="12"/>
      <c r="L223" s="12"/>
      <c r="M223" s="12"/>
      <c r="N223" s="12"/>
      <c r="O223" s="12"/>
      <c r="P223" s="12"/>
      <c r="Q223" s="12"/>
    </row>
    <row r="224" spans="1:17" ht="10.5" customHeight="1" x14ac:dyDescent="0.15">
      <c r="A224" s="11" t="s">
        <v>1</v>
      </c>
      <c r="B224" s="11"/>
      <c r="C224" s="11"/>
      <c r="D224" s="11"/>
      <c r="E224" s="11"/>
      <c r="F224" s="10">
        <f>F222+F220+F218</f>
        <v>220</v>
      </c>
      <c r="G224" s="3">
        <f>G222+G220+G218</f>
        <v>10.57</v>
      </c>
      <c r="H224" s="3"/>
      <c r="I224" s="3">
        <f>J222+J220+J218</f>
        <v>8.86</v>
      </c>
      <c r="J224" s="3"/>
      <c r="K224" s="3"/>
      <c r="L224" s="3"/>
      <c r="M224" s="4"/>
      <c r="N224" s="3">
        <f>N222+N220+N218</f>
        <v>34.56</v>
      </c>
      <c r="O224" s="3"/>
      <c r="P224" s="9">
        <f>P222+P220+P218</f>
        <v>259.93</v>
      </c>
      <c r="Q224" s="9">
        <f>Q222+Q220+Q218</f>
        <v>1.33</v>
      </c>
    </row>
    <row r="225" spans="1:17" ht="13" x14ac:dyDescent="0.15">
      <c r="A225" s="8" t="s">
        <v>0</v>
      </c>
      <c r="B225" s="7"/>
      <c r="C225" s="7"/>
      <c r="D225" s="7"/>
      <c r="E225" s="6"/>
      <c r="F225" s="5">
        <f>F223+F216+F198+F194</f>
        <v>989</v>
      </c>
      <c r="G225" s="3">
        <f>G223+G216+G198+G194</f>
        <v>28.15</v>
      </c>
      <c r="H225" s="3"/>
      <c r="I225" s="3">
        <f>I216+I198+I194</f>
        <v>30.89</v>
      </c>
      <c r="J225" s="3"/>
      <c r="K225" s="3"/>
      <c r="L225" s="3"/>
      <c r="M225" s="4"/>
      <c r="N225" s="3">
        <f>N216+N198+N194</f>
        <v>127.03</v>
      </c>
      <c r="O225" s="3"/>
      <c r="P225" s="2">
        <f>P216+P198+P194</f>
        <v>897.65000000000009</v>
      </c>
      <c r="Q225" s="2">
        <f>Q223+Q216+Q198+Q194</f>
        <v>56.26</v>
      </c>
    </row>
  </sheetData>
  <mergeCells count="960">
    <mergeCell ref="Q218:Q219"/>
    <mergeCell ref="C219:E219"/>
    <mergeCell ref="A218:A219"/>
    <mergeCell ref="Q220:Q221"/>
    <mergeCell ref="C221:E221"/>
    <mergeCell ref="A220:A221"/>
    <mergeCell ref="B220:B221"/>
    <mergeCell ref="C220:E220"/>
    <mergeCell ref="F220:F221"/>
    <mergeCell ref="G220:H221"/>
    <mergeCell ref="I218:I219"/>
    <mergeCell ref="J218:M219"/>
    <mergeCell ref="N218:O219"/>
    <mergeCell ref="J222:M223"/>
    <mergeCell ref="N222:O223"/>
    <mergeCell ref="P222:P223"/>
    <mergeCell ref="P218:P219"/>
    <mergeCell ref="I220:I221"/>
    <mergeCell ref="Q222:Q223"/>
    <mergeCell ref="C223:E223"/>
    <mergeCell ref="A224:E224"/>
    <mergeCell ref="G224:H224"/>
    <mergeCell ref="I224:L224"/>
    <mergeCell ref="N224:O224"/>
    <mergeCell ref="B133:B134"/>
    <mergeCell ref="C133:E133"/>
    <mergeCell ref="F133:F134"/>
    <mergeCell ref="P114:P115"/>
    <mergeCell ref="Q161:Q162"/>
    <mergeCell ref="Q114:Q115"/>
    <mergeCell ref="C162:E162"/>
    <mergeCell ref="I161:I162"/>
    <mergeCell ref="J153:M154"/>
    <mergeCell ref="A155:A156"/>
    <mergeCell ref="B155:B156"/>
    <mergeCell ref="A153:A154"/>
    <mergeCell ref="B153:B154"/>
    <mergeCell ref="C114:E114"/>
    <mergeCell ref="F114:F115"/>
    <mergeCell ref="G114:H115"/>
    <mergeCell ref="I114:I115"/>
    <mergeCell ref="A157:E157"/>
    <mergeCell ref="G157:H157"/>
    <mergeCell ref="I157:L157"/>
    <mergeCell ref="A151:A152"/>
    <mergeCell ref="B151:B152"/>
    <mergeCell ref="J149:M150"/>
    <mergeCell ref="Q212:Q213"/>
    <mergeCell ref="I210:I211"/>
    <mergeCell ref="J210:M211"/>
    <mergeCell ref="N210:O211"/>
    <mergeCell ref="P210:P211"/>
    <mergeCell ref="Q210:Q211"/>
    <mergeCell ref="Q214:Q215"/>
    <mergeCell ref="C215:E215"/>
    <mergeCell ref="I214:I215"/>
    <mergeCell ref="J214:M215"/>
    <mergeCell ref="A214:A215"/>
    <mergeCell ref="B214:B215"/>
    <mergeCell ref="C214:E214"/>
    <mergeCell ref="F214:F215"/>
    <mergeCell ref="G214:H215"/>
    <mergeCell ref="A210:A211"/>
    <mergeCell ref="B210:B211"/>
    <mergeCell ref="C210:E210"/>
    <mergeCell ref="F210:F211"/>
    <mergeCell ref="G210:H211"/>
    <mergeCell ref="N214:O215"/>
    <mergeCell ref="C211:E211"/>
    <mergeCell ref="I151:I152"/>
    <mergeCell ref="J151:M152"/>
    <mergeCell ref="J147:M148"/>
    <mergeCell ref="A149:A150"/>
    <mergeCell ref="B149:B150"/>
    <mergeCell ref="J145:M146"/>
    <mergeCell ref="B161:B162"/>
    <mergeCell ref="C161:E161"/>
    <mergeCell ref="F161:F162"/>
    <mergeCell ref="G161:H162"/>
    <mergeCell ref="A114:A115"/>
    <mergeCell ref="B114:B115"/>
    <mergeCell ref="A137:A138"/>
    <mergeCell ref="B137:B138"/>
    <mergeCell ref="C137:E137"/>
    <mergeCell ref="F137:F138"/>
    <mergeCell ref="A217:Q217"/>
    <mergeCell ref="C164:E164"/>
    <mergeCell ref="J208:M209"/>
    <mergeCell ref="N208:O209"/>
    <mergeCell ref="P208:P209"/>
    <mergeCell ref="C115:E115"/>
    <mergeCell ref="A116:E116"/>
    <mergeCell ref="G116:H116"/>
    <mergeCell ref="I116:L116"/>
    <mergeCell ref="A161:A162"/>
    <mergeCell ref="J212:M213"/>
    <mergeCell ref="N212:O213"/>
    <mergeCell ref="P212:P213"/>
    <mergeCell ref="C213:E213"/>
    <mergeCell ref="I212:I213"/>
    <mergeCell ref="A216:E216"/>
    <mergeCell ref="G216:H216"/>
    <mergeCell ref="I216:L216"/>
    <mergeCell ref="N216:O216"/>
    <mergeCell ref="P214:P215"/>
    <mergeCell ref="P220:P221"/>
    <mergeCell ref="N116:O116"/>
    <mergeCell ref="J161:M162"/>
    <mergeCell ref="N161:O162"/>
    <mergeCell ref="P161:P162"/>
    <mergeCell ref="A212:A213"/>
    <mergeCell ref="B212:B213"/>
    <mergeCell ref="C212:E212"/>
    <mergeCell ref="F212:F213"/>
    <mergeCell ref="G212:H213"/>
    <mergeCell ref="B218:B219"/>
    <mergeCell ref="C218:E218"/>
    <mergeCell ref="F218:F219"/>
    <mergeCell ref="G218:H219"/>
    <mergeCell ref="A222:A223"/>
    <mergeCell ref="B222:B223"/>
    <mergeCell ref="C222:E222"/>
    <mergeCell ref="F222:F223"/>
    <mergeCell ref="G222:H223"/>
    <mergeCell ref="A225:E225"/>
    <mergeCell ref="G225:H225"/>
    <mergeCell ref="I225:L225"/>
    <mergeCell ref="N225:O225"/>
    <mergeCell ref="J220:M221"/>
    <mergeCell ref="N220:O221"/>
    <mergeCell ref="I222:I223"/>
    <mergeCell ref="P202:P203"/>
    <mergeCell ref="A202:A203"/>
    <mergeCell ref="B202:B203"/>
    <mergeCell ref="C202:E202"/>
    <mergeCell ref="F202:F203"/>
    <mergeCell ref="G202:H203"/>
    <mergeCell ref="A204:A205"/>
    <mergeCell ref="B204:B205"/>
    <mergeCell ref="C204:E204"/>
    <mergeCell ref="F204:F205"/>
    <mergeCell ref="G204:H205"/>
    <mergeCell ref="N204:O205"/>
    <mergeCell ref="A208:A209"/>
    <mergeCell ref="B208:B209"/>
    <mergeCell ref="C208:E208"/>
    <mergeCell ref="F208:F209"/>
    <mergeCell ref="G208:H209"/>
    <mergeCell ref="I208:I209"/>
    <mergeCell ref="N206:O207"/>
    <mergeCell ref="P206:P207"/>
    <mergeCell ref="Q206:Q207"/>
    <mergeCell ref="C207:E207"/>
    <mergeCell ref="I206:I207"/>
    <mergeCell ref="Q208:Q209"/>
    <mergeCell ref="C209:E209"/>
    <mergeCell ref="A206:A207"/>
    <mergeCell ref="B206:B207"/>
    <mergeCell ref="C206:E206"/>
    <mergeCell ref="F206:F207"/>
    <mergeCell ref="G206:H207"/>
    <mergeCell ref="J206:M207"/>
    <mergeCell ref="I202:I203"/>
    <mergeCell ref="J202:M203"/>
    <mergeCell ref="I204:I205"/>
    <mergeCell ref="J204:M205"/>
    <mergeCell ref="Q204:Q205"/>
    <mergeCell ref="C205:E205"/>
    <mergeCell ref="Q202:Q203"/>
    <mergeCell ref="C203:E203"/>
    <mergeCell ref="P204:P205"/>
    <mergeCell ref="N202:O203"/>
    <mergeCell ref="A198:E198"/>
    <mergeCell ref="G198:H198"/>
    <mergeCell ref="I198:L198"/>
    <mergeCell ref="N198:O198"/>
    <mergeCell ref="P200:P201"/>
    <mergeCell ref="Q200:Q201"/>
    <mergeCell ref="C201:E201"/>
    <mergeCell ref="A199:Q199"/>
    <mergeCell ref="A200:A201"/>
    <mergeCell ref="B200:B201"/>
    <mergeCell ref="C200:E200"/>
    <mergeCell ref="F200:F201"/>
    <mergeCell ref="G200:H201"/>
    <mergeCell ref="I200:I201"/>
    <mergeCell ref="J200:M201"/>
    <mergeCell ref="N200:O201"/>
    <mergeCell ref="J192:M193"/>
    <mergeCell ref="N192:O193"/>
    <mergeCell ref="P192:P193"/>
    <mergeCell ref="Q192:Q193"/>
    <mergeCell ref="C193:E193"/>
    <mergeCell ref="A194:E194"/>
    <mergeCell ref="G194:H194"/>
    <mergeCell ref="I194:L194"/>
    <mergeCell ref="B192:B193"/>
    <mergeCell ref="C192:E192"/>
    <mergeCell ref="F192:F193"/>
    <mergeCell ref="G192:H193"/>
    <mergeCell ref="I192:I193"/>
    <mergeCell ref="Q196:Q197"/>
    <mergeCell ref="C197:E197"/>
    <mergeCell ref="I196:I197"/>
    <mergeCell ref="J196:M197"/>
    <mergeCell ref="N196:O197"/>
    <mergeCell ref="A195:Q195"/>
    <mergeCell ref="A196:A197"/>
    <mergeCell ref="B196:B197"/>
    <mergeCell ref="C196:E196"/>
    <mergeCell ref="F196:F197"/>
    <mergeCell ref="G196:H197"/>
    <mergeCell ref="P196:P197"/>
    <mergeCell ref="A190:A191"/>
    <mergeCell ref="B190:B191"/>
    <mergeCell ref="C190:E190"/>
    <mergeCell ref="F190:F191"/>
    <mergeCell ref="G190:H191"/>
    <mergeCell ref="A188:A189"/>
    <mergeCell ref="B188:B189"/>
    <mergeCell ref="C188:E188"/>
    <mergeCell ref="F188:F189"/>
    <mergeCell ref="G188:H189"/>
    <mergeCell ref="I190:I191"/>
    <mergeCell ref="J190:M191"/>
    <mergeCell ref="N190:O191"/>
    <mergeCell ref="P190:P191"/>
    <mergeCell ref="Q190:Q191"/>
    <mergeCell ref="C191:E191"/>
    <mergeCell ref="Q186:Q187"/>
    <mergeCell ref="G186:H187"/>
    <mergeCell ref="N194:O194"/>
    <mergeCell ref="A192:A193"/>
    <mergeCell ref="J188:M189"/>
    <mergeCell ref="N188:O189"/>
    <mergeCell ref="P188:P189"/>
    <mergeCell ref="Q188:Q189"/>
    <mergeCell ref="C189:E189"/>
    <mergeCell ref="I188:I189"/>
    <mergeCell ref="C186:E186"/>
    <mergeCell ref="F186:F187"/>
    <mergeCell ref="I186:I187"/>
    <mergeCell ref="J186:M187"/>
    <mergeCell ref="N186:O187"/>
    <mergeCell ref="P186:P187"/>
    <mergeCell ref="E178:G178"/>
    <mergeCell ref="D179:J179"/>
    <mergeCell ref="C187:E187"/>
    <mergeCell ref="Q183:Q184"/>
    <mergeCell ref="G184:H184"/>
    <mergeCell ref="I184:L184"/>
    <mergeCell ref="M184:N184"/>
    <mergeCell ref="A185:Q185"/>
    <mergeCell ref="A186:A187"/>
    <mergeCell ref="B186:B187"/>
    <mergeCell ref="I175:L175"/>
    <mergeCell ref="N175:O175"/>
    <mergeCell ref="A175:E175"/>
    <mergeCell ref="G175:H175"/>
    <mergeCell ref="A176:E176"/>
    <mergeCell ref="G176:H176"/>
    <mergeCell ref="I176:L176"/>
    <mergeCell ref="N176:O176"/>
    <mergeCell ref="B181:P181"/>
    <mergeCell ref="A183:A184"/>
    <mergeCell ref="B183:B184"/>
    <mergeCell ref="C183:E184"/>
    <mergeCell ref="F183:F184"/>
    <mergeCell ref="G183:N183"/>
    <mergeCell ref="O183:P184"/>
    <mergeCell ref="I171:I172"/>
    <mergeCell ref="G173:H174"/>
    <mergeCell ref="Q173:Q174"/>
    <mergeCell ref="C174:E174"/>
    <mergeCell ref="I173:I174"/>
    <mergeCell ref="J173:M174"/>
    <mergeCell ref="Q171:Q172"/>
    <mergeCell ref="C172:E172"/>
    <mergeCell ref="A169:A170"/>
    <mergeCell ref="B169:B170"/>
    <mergeCell ref="C169:E169"/>
    <mergeCell ref="F169:F170"/>
    <mergeCell ref="G169:H170"/>
    <mergeCell ref="I169:I170"/>
    <mergeCell ref="J169:M170"/>
    <mergeCell ref="A171:A172"/>
    <mergeCell ref="I163:I164"/>
    <mergeCell ref="C168:E168"/>
    <mergeCell ref="A173:A174"/>
    <mergeCell ref="B173:B174"/>
    <mergeCell ref="C173:E173"/>
    <mergeCell ref="F173:F174"/>
    <mergeCell ref="B171:B172"/>
    <mergeCell ref="C171:E171"/>
    <mergeCell ref="F171:F172"/>
    <mergeCell ref="G171:H172"/>
    <mergeCell ref="F167:F168"/>
    <mergeCell ref="A163:A164"/>
    <mergeCell ref="B163:B164"/>
    <mergeCell ref="C163:E163"/>
    <mergeCell ref="F163:F164"/>
    <mergeCell ref="G163:H164"/>
    <mergeCell ref="P171:P172"/>
    <mergeCell ref="J163:M164"/>
    <mergeCell ref="N163:O164"/>
    <mergeCell ref="P163:P164"/>
    <mergeCell ref="N169:O170"/>
    <mergeCell ref="P169:P170"/>
    <mergeCell ref="A166:Q166"/>
    <mergeCell ref="A167:A168"/>
    <mergeCell ref="B167:B168"/>
    <mergeCell ref="C167:E167"/>
    <mergeCell ref="N159:O160"/>
    <mergeCell ref="P159:P160"/>
    <mergeCell ref="Q159:Q160"/>
    <mergeCell ref="C160:E160"/>
    <mergeCell ref="N173:O174"/>
    <mergeCell ref="P173:P174"/>
    <mergeCell ref="Q169:Q170"/>
    <mergeCell ref="C170:E170"/>
    <mergeCell ref="J171:M172"/>
    <mergeCell ref="N171:O172"/>
    <mergeCell ref="Q163:Q164"/>
    <mergeCell ref="N157:O157"/>
    <mergeCell ref="A158:Q158"/>
    <mergeCell ref="A159:A160"/>
    <mergeCell ref="B159:B160"/>
    <mergeCell ref="C159:E159"/>
    <mergeCell ref="F159:F160"/>
    <mergeCell ref="G159:H160"/>
    <mergeCell ref="I159:I160"/>
    <mergeCell ref="J159:M160"/>
    <mergeCell ref="G167:H168"/>
    <mergeCell ref="I167:I168"/>
    <mergeCell ref="J167:M168"/>
    <mergeCell ref="N167:O168"/>
    <mergeCell ref="P167:P168"/>
    <mergeCell ref="Q167:Q168"/>
    <mergeCell ref="N153:O154"/>
    <mergeCell ref="C155:E155"/>
    <mergeCell ref="F155:F156"/>
    <mergeCell ref="G155:H156"/>
    <mergeCell ref="C153:E153"/>
    <mergeCell ref="F153:F154"/>
    <mergeCell ref="G153:H154"/>
    <mergeCell ref="P153:P154"/>
    <mergeCell ref="Q153:Q154"/>
    <mergeCell ref="C154:E154"/>
    <mergeCell ref="I153:I154"/>
    <mergeCell ref="I155:I156"/>
    <mergeCell ref="J155:M156"/>
    <mergeCell ref="N155:O156"/>
    <mergeCell ref="P155:P156"/>
    <mergeCell ref="Q155:Q156"/>
    <mergeCell ref="C156:E156"/>
    <mergeCell ref="Q149:Q150"/>
    <mergeCell ref="C150:E150"/>
    <mergeCell ref="C149:E149"/>
    <mergeCell ref="F149:F150"/>
    <mergeCell ref="G149:H150"/>
    <mergeCell ref="I149:I150"/>
    <mergeCell ref="Q145:Q146"/>
    <mergeCell ref="N151:O152"/>
    <mergeCell ref="P151:P152"/>
    <mergeCell ref="Q151:Q152"/>
    <mergeCell ref="C152:E152"/>
    <mergeCell ref="C151:E151"/>
    <mergeCell ref="F151:F152"/>
    <mergeCell ref="G151:H152"/>
    <mergeCell ref="N149:O150"/>
    <mergeCell ref="P149:P150"/>
    <mergeCell ref="Q143:Q144"/>
    <mergeCell ref="C144:E144"/>
    <mergeCell ref="A145:A146"/>
    <mergeCell ref="B145:B146"/>
    <mergeCell ref="C145:E145"/>
    <mergeCell ref="F145:F146"/>
    <mergeCell ref="G145:H146"/>
    <mergeCell ref="N145:O146"/>
    <mergeCell ref="P145:P146"/>
    <mergeCell ref="I145:I146"/>
    <mergeCell ref="B143:B144"/>
    <mergeCell ref="C143:E143"/>
    <mergeCell ref="F143:F144"/>
    <mergeCell ref="G143:H144"/>
    <mergeCell ref="I143:I144"/>
    <mergeCell ref="J143:M144"/>
    <mergeCell ref="A139:E139"/>
    <mergeCell ref="G139:H139"/>
    <mergeCell ref="I139:L139"/>
    <mergeCell ref="P147:P148"/>
    <mergeCell ref="Q147:Q148"/>
    <mergeCell ref="C148:E148"/>
    <mergeCell ref="I147:I148"/>
    <mergeCell ref="N143:O144"/>
    <mergeCell ref="P143:P144"/>
    <mergeCell ref="A143:A144"/>
    <mergeCell ref="I141:I142"/>
    <mergeCell ref="J141:M142"/>
    <mergeCell ref="N141:O142"/>
    <mergeCell ref="C146:E146"/>
    <mergeCell ref="A147:A148"/>
    <mergeCell ref="B147:B148"/>
    <mergeCell ref="C147:E147"/>
    <mergeCell ref="F147:F148"/>
    <mergeCell ref="G147:H148"/>
    <mergeCell ref="N147:O148"/>
    <mergeCell ref="A135:E135"/>
    <mergeCell ref="G135:H135"/>
    <mergeCell ref="I135:L135"/>
    <mergeCell ref="N135:O135"/>
    <mergeCell ref="A133:A134"/>
    <mergeCell ref="P137:P138"/>
    <mergeCell ref="G137:H138"/>
    <mergeCell ref="G133:H134"/>
    <mergeCell ref="I133:I134"/>
    <mergeCell ref="A136:Q136"/>
    <mergeCell ref="Q137:Q138"/>
    <mergeCell ref="C138:E138"/>
    <mergeCell ref="I137:I138"/>
    <mergeCell ref="J137:M138"/>
    <mergeCell ref="N137:O138"/>
    <mergeCell ref="J133:M134"/>
    <mergeCell ref="N133:O134"/>
    <mergeCell ref="P133:P134"/>
    <mergeCell ref="Q133:Q134"/>
    <mergeCell ref="C134:E134"/>
    <mergeCell ref="C132:E132"/>
    <mergeCell ref="A131:A132"/>
    <mergeCell ref="B131:B132"/>
    <mergeCell ref="C131:E131"/>
    <mergeCell ref="F131:F132"/>
    <mergeCell ref="G131:H132"/>
    <mergeCell ref="N129:O130"/>
    <mergeCell ref="P129:P130"/>
    <mergeCell ref="Q129:Q130"/>
    <mergeCell ref="C130:E130"/>
    <mergeCell ref="I129:I130"/>
    <mergeCell ref="I131:I132"/>
    <mergeCell ref="J131:M132"/>
    <mergeCell ref="N131:O132"/>
    <mergeCell ref="P131:P132"/>
    <mergeCell ref="Q131:Q132"/>
    <mergeCell ref="N139:O139"/>
    <mergeCell ref="P141:P142"/>
    <mergeCell ref="Q141:Q142"/>
    <mergeCell ref="C142:E142"/>
    <mergeCell ref="A140:Q140"/>
    <mergeCell ref="A141:A142"/>
    <mergeCell ref="B141:B142"/>
    <mergeCell ref="C141:E141"/>
    <mergeCell ref="F141:F142"/>
    <mergeCell ref="G141:H142"/>
    <mergeCell ref="Q127:Q128"/>
    <mergeCell ref="C128:E128"/>
    <mergeCell ref="Q124:Q125"/>
    <mergeCell ref="G125:H125"/>
    <mergeCell ref="I125:L125"/>
    <mergeCell ref="M125:N125"/>
    <mergeCell ref="A126:Q126"/>
    <mergeCell ref="A127:A128"/>
    <mergeCell ref="B127:B128"/>
    <mergeCell ref="A124:A125"/>
    <mergeCell ref="B117:E117"/>
    <mergeCell ref="G117:H117"/>
    <mergeCell ref="J114:M115"/>
    <mergeCell ref="N114:O115"/>
    <mergeCell ref="A129:A130"/>
    <mergeCell ref="B129:B130"/>
    <mergeCell ref="C129:E129"/>
    <mergeCell ref="F129:F130"/>
    <mergeCell ref="G129:H130"/>
    <mergeCell ref="J129:M130"/>
    <mergeCell ref="P127:P128"/>
    <mergeCell ref="B122:P122"/>
    <mergeCell ref="B124:B125"/>
    <mergeCell ref="C124:E125"/>
    <mergeCell ref="F124:F125"/>
    <mergeCell ref="G124:N124"/>
    <mergeCell ref="O124:P125"/>
    <mergeCell ref="I117:L117"/>
    <mergeCell ref="N117:O117"/>
    <mergeCell ref="E119:G119"/>
    <mergeCell ref="D120:J120"/>
    <mergeCell ref="I127:I128"/>
    <mergeCell ref="J127:M128"/>
    <mergeCell ref="N127:O128"/>
    <mergeCell ref="C127:E127"/>
    <mergeCell ref="F127:F128"/>
    <mergeCell ref="G127:H128"/>
    <mergeCell ref="N110:O111"/>
    <mergeCell ref="P110:P111"/>
    <mergeCell ref="Q110:Q111"/>
    <mergeCell ref="C111:E111"/>
    <mergeCell ref="I112:I113"/>
    <mergeCell ref="J112:M113"/>
    <mergeCell ref="N112:O113"/>
    <mergeCell ref="P112:P113"/>
    <mergeCell ref="I108:L108"/>
    <mergeCell ref="N108:O108"/>
    <mergeCell ref="A109:Q109"/>
    <mergeCell ref="A110:A111"/>
    <mergeCell ref="B110:B111"/>
    <mergeCell ref="C110:E110"/>
    <mergeCell ref="F110:F111"/>
    <mergeCell ref="G110:H111"/>
    <mergeCell ref="I110:I111"/>
    <mergeCell ref="J110:M111"/>
    <mergeCell ref="C107:E107"/>
    <mergeCell ref="Q112:Q113"/>
    <mergeCell ref="C113:E113"/>
    <mergeCell ref="A112:A113"/>
    <mergeCell ref="B112:B113"/>
    <mergeCell ref="C112:E112"/>
    <mergeCell ref="F112:F113"/>
    <mergeCell ref="G112:H113"/>
    <mergeCell ref="A108:E108"/>
    <mergeCell ref="G108:H108"/>
    <mergeCell ref="N104:O105"/>
    <mergeCell ref="P104:P105"/>
    <mergeCell ref="Q104:Q105"/>
    <mergeCell ref="C105:E105"/>
    <mergeCell ref="I104:I105"/>
    <mergeCell ref="I106:I107"/>
    <mergeCell ref="J106:M107"/>
    <mergeCell ref="N106:O107"/>
    <mergeCell ref="P106:P107"/>
    <mergeCell ref="Q106:Q107"/>
    <mergeCell ref="A104:A105"/>
    <mergeCell ref="B104:B105"/>
    <mergeCell ref="C104:E104"/>
    <mergeCell ref="F104:F105"/>
    <mergeCell ref="G104:H105"/>
    <mergeCell ref="J104:M105"/>
    <mergeCell ref="A102:A103"/>
    <mergeCell ref="B102:B103"/>
    <mergeCell ref="C102:E102"/>
    <mergeCell ref="F102:F103"/>
    <mergeCell ref="G102:H103"/>
    <mergeCell ref="A106:A107"/>
    <mergeCell ref="B106:B107"/>
    <mergeCell ref="C106:E106"/>
    <mergeCell ref="F106:F107"/>
    <mergeCell ref="G106:H107"/>
    <mergeCell ref="I102:I103"/>
    <mergeCell ref="J102:M103"/>
    <mergeCell ref="N102:O103"/>
    <mergeCell ref="P102:P103"/>
    <mergeCell ref="Q102:Q103"/>
    <mergeCell ref="C103:E103"/>
    <mergeCell ref="Q100:Q101"/>
    <mergeCell ref="C101:E101"/>
    <mergeCell ref="J98:M99"/>
    <mergeCell ref="N98:O99"/>
    <mergeCell ref="P98:P99"/>
    <mergeCell ref="Q98:Q99"/>
    <mergeCell ref="C99:E99"/>
    <mergeCell ref="I98:I99"/>
    <mergeCell ref="G94:H95"/>
    <mergeCell ref="I94:I95"/>
    <mergeCell ref="J94:M95"/>
    <mergeCell ref="J100:M101"/>
    <mergeCell ref="N100:O101"/>
    <mergeCell ref="P100:P101"/>
    <mergeCell ref="A98:A99"/>
    <mergeCell ref="B98:B99"/>
    <mergeCell ref="C98:E98"/>
    <mergeCell ref="F98:F99"/>
    <mergeCell ref="G98:H99"/>
    <mergeCell ref="N94:O95"/>
    <mergeCell ref="A94:A95"/>
    <mergeCell ref="B94:B95"/>
    <mergeCell ref="C94:E94"/>
    <mergeCell ref="F94:F95"/>
    <mergeCell ref="A100:A101"/>
    <mergeCell ref="B100:B101"/>
    <mergeCell ref="C100:E100"/>
    <mergeCell ref="F100:F101"/>
    <mergeCell ref="G100:H101"/>
    <mergeCell ref="N96:O97"/>
    <mergeCell ref="I100:I101"/>
    <mergeCell ref="I96:I97"/>
    <mergeCell ref="J96:M97"/>
    <mergeCell ref="C97:E97"/>
    <mergeCell ref="Q94:Q95"/>
    <mergeCell ref="C95:E95"/>
    <mergeCell ref="A96:A97"/>
    <mergeCell ref="B96:B97"/>
    <mergeCell ref="C96:E96"/>
    <mergeCell ref="F96:F97"/>
    <mergeCell ref="G96:H97"/>
    <mergeCell ref="P96:P97"/>
    <mergeCell ref="Q96:Q97"/>
    <mergeCell ref="P94:P95"/>
    <mergeCell ref="A90:E90"/>
    <mergeCell ref="G90:H90"/>
    <mergeCell ref="I90:L90"/>
    <mergeCell ref="N90:O90"/>
    <mergeCell ref="P92:P93"/>
    <mergeCell ref="Q92:Q93"/>
    <mergeCell ref="C93:E93"/>
    <mergeCell ref="A91:Q91"/>
    <mergeCell ref="A92:A93"/>
    <mergeCell ref="B92:B93"/>
    <mergeCell ref="C92:E92"/>
    <mergeCell ref="F92:F93"/>
    <mergeCell ref="G92:H93"/>
    <mergeCell ref="I92:I93"/>
    <mergeCell ref="J92:M93"/>
    <mergeCell ref="N92:O93"/>
    <mergeCell ref="J84:M85"/>
    <mergeCell ref="N84:O85"/>
    <mergeCell ref="P84:P85"/>
    <mergeCell ref="Q84:Q85"/>
    <mergeCell ref="C85:E85"/>
    <mergeCell ref="A86:E86"/>
    <mergeCell ref="G86:H86"/>
    <mergeCell ref="I86:L86"/>
    <mergeCell ref="B84:B85"/>
    <mergeCell ref="C84:E84"/>
    <mergeCell ref="F84:F85"/>
    <mergeCell ref="G84:H85"/>
    <mergeCell ref="I84:I85"/>
    <mergeCell ref="Q88:Q89"/>
    <mergeCell ref="C89:E89"/>
    <mergeCell ref="I88:I89"/>
    <mergeCell ref="J88:M89"/>
    <mergeCell ref="N88:O89"/>
    <mergeCell ref="A87:Q87"/>
    <mergeCell ref="A88:A89"/>
    <mergeCell ref="B88:B89"/>
    <mergeCell ref="C88:E88"/>
    <mergeCell ref="F88:F89"/>
    <mergeCell ref="G88:H89"/>
    <mergeCell ref="P88:P89"/>
    <mergeCell ref="F82:F83"/>
    <mergeCell ref="G82:H83"/>
    <mergeCell ref="A80:A81"/>
    <mergeCell ref="B80:B81"/>
    <mergeCell ref="C80:E80"/>
    <mergeCell ref="F80:F81"/>
    <mergeCell ref="G80:H81"/>
    <mergeCell ref="P80:P81"/>
    <mergeCell ref="Q80:Q81"/>
    <mergeCell ref="C81:E81"/>
    <mergeCell ref="I80:I81"/>
    <mergeCell ref="I82:I83"/>
    <mergeCell ref="J82:M83"/>
    <mergeCell ref="N82:O83"/>
    <mergeCell ref="P82:P83"/>
    <mergeCell ref="Q82:Q83"/>
    <mergeCell ref="C83:E83"/>
    <mergeCell ref="G76:H76"/>
    <mergeCell ref="I76:L76"/>
    <mergeCell ref="M76:N76"/>
    <mergeCell ref="N86:O86"/>
    <mergeCell ref="A84:A85"/>
    <mergeCell ref="J80:M81"/>
    <mergeCell ref="N80:O81"/>
    <mergeCell ref="A82:A83"/>
    <mergeCell ref="B82:B83"/>
    <mergeCell ref="C82:E82"/>
    <mergeCell ref="P78:P79"/>
    <mergeCell ref="Q78:Q79"/>
    <mergeCell ref="C79:E79"/>
    <mergeCell ref="A75:A76"/>
    <mergeCell ref="B75:B76"/>
    <mergeCell ref="C75:E76"/>
    <mergeCell ref="F75:F76"/>
    <mergeCell ref="G75:N75"/>
    <mergeCell ref="O75:P76"/>
    <mergeCell ref="Q75:Q76"/>
    <mergeCell ref="N62:O62"/>
    <mergeCell ref="A77:Q77"/>
    <mergeCell ref="A78:A79"/>
    <mergeCell ref="B78:B79"/>
    <mergeCell ref="C78:E78"/>
    <mergeCell ref="F78:F79"/>
    <mergeCell ref="G78:H79"/>
    <mergeCell ref="I78:I79"/>
    <mergeCell ref="J78:M79"/>
    <mergeCell ref="N78:O79"/>
    <mergeCell ref="C56:E56"/>
    <mergeCell ref="F56:F57"/>
    <mergeCell ref="G56:H57"/>
    <mergeCell ref="C60:E60"/>
    <mergeCell ref="F60:F61"/>
    <mergeCell ref="G60:H61"/>
    <mergeCell ref="C61:E61"/>
    <mergeCell ref="J58:M59"/>
    <mergeCell ref="N58:O59"/>
    <mergeCell ref="P58:P59"/>
    <mergeCell ref="Q58:Q59"/>
    <mergeCell ref="C59:E59"/>
    <mergeCell ref="I60:I61"/>
    <mergeCell ref="J60:M61"/>
    <mergeCell ref="N60:O61"/>
    <mergeCell ref="P60:P61"/>
    <mergeCell ref="L69:R69"/>
    <mergeCell ref="L67:R67"/>
    <mergeCell ref="L68:R68"/>
    <mergeCell ref="I62:L62"/>
    <mergeCell ref="I56:I57"/>
    <mergeCell ref="J56:M57"/>
    <mergeCell ref="N56:O57"/>
    <mergeCell ref="P56:P57"/>
    <mergeCell ref="Q60:Q61"/>
    <mergeCell ref="Q56:Q57"/>
    <mergeCell ref="C57:E57"/>
    <mergeCell ref="E70:G70"/>
    <mergeCell ref="D71:J71"/>
    <mergeCell ref="B73:P73"/>
    <mergeCell ref="B63:E63"/>
    <mergeCell ref="G63:H63"/>
    <mergeCell ref="I63:L63"/>
    <mergeCell ref="N63:O63"/>
    <mergeCell ref="L65:R65"/>
    <mergeCell ref="L66:R66"/>
    <mergeCell ref="A58:A59"/>
    <mergeCell ref="B58:B59"/>
    <mergeCell ref="C58:E58"/>
    <mergeCell ref="F58:F59"/>
    <mergeCell ref="G58:H59"/>
    <mergeCell ref="I58:I59"/>
    <mergeCell ref="I54:I55"/>
    <mergeCell ref="J54:M55"/>
    <mergeCell ref="N54:O55"/>
    <mergeCell ref="P54:P55"/>
    <mergeCell ref="Q54:Q55"/>
    <mergeCell ref="C55:E55"/>
    <mergeCell ref="Q50:Q51"/>
    <mergeCell ref="C51:E51"/>
    <mergeCell ref="A56:A57"/>
    <mergeCell ref="B56:B57"/>
    <mergeCell ref="A60:A61"/>
    <mergeCell ref="B60:B61"/>
    <mergeCell ref="A53:Q53"/>
    <mergeCell ref="A54:A55"/>
    <mergeCell ref="B54:B55"/>
    <mergeCell ref="C54:E54"/>
    <mergeCell ref="N50:O51"/>
    <mergeCell ref="P50:P51"/>
    <mergeCell ref="J48:M49"/>
    <mergeCell ref="N48:O49"/>
    <mergeCell ref="P48:P49"/>
    <mergeCell ref="A50:A51"/>
    <mergeCell ref="B50:B51"/>
    <mergeCell ref="C50:E50"/>
    <mergeCell ref="F50:F51"/>
    <mergeCell ref="G50:H51"/>
    <mergeCell ref="B48:B49"/>
    <mergeCell ref="C48:E48"/>
    <mergeCell ref="F48:F49"/>
    <mergeCell ref="G48:H49"/>
    <mergeCell ref="I48:I49"/>
    <mergeCell ref="J50:M51"/>
    <mergeCell ref="I50:I51"/>
    <mergeCell ref="J46:M47"/>
    <mergeCell ref="N46:O47"/>
    <mergeCell ref="P46:P47"/>
    <mergeCell ref="Q46:Q47"/>
    <mergeCell ref="C47:E47"/>
    <mergeCell ref="G62:H62"/>
    <mergeCell ref="A62:E62"/>
    <mergeCell ref="Q48:Q49"/>
    <mergeCell ref="C49:E49"/>
    <mergeCell ref="A48:A49"/>
    <mergeCell ref="A46:A47"/>
    <mergeCell ref="B46:B47"/>
    <mergeCell ref="C46:E46"/>
    <mergeCell ref="F46:F47"/>
    <mergeCell ref="G46:H47"/>
    <mergeCell ref="I46:I47"/>
    <mergeCell ref="C43:E43"/>
    <mergeCell ref="A44:E44"/>
    <mergeCell ref="G44:H44"/>
    <mergeCell ref="I44:L44"/>
    <mergeCell ref="N44:O44"/>
    <mergeCell ref="A45:Q45"/>
    <mergeCell ref="N40:O41"/>
    <mergeCell ref="P40:P41"/>
    <mergeCell ref="Q40:Q41"/>
    <mergeCell ref="C41:E41"/>
    <mergeCell ref="I40:I41"/>
    <mergeCell ref="I42:I43"/>
    <mergeCell ref="J42:M43"/>
    <mergeCell ref="N42:O43"/>
    <mergeCell ref="P42:P43"/>
    <mergeCell ref="Q42:Q43"/>
    <mergeCell ref="A40:A41"/>
    <mergeCell ref="B40:B41"/>
    <mergeCell ref="C40:E40"/>
    <mergeCell ref="F40:F41"/>
    <mergeCell ref="G40:H41"/>
    <mergeCell ref="J40:M41"/>
    <mergeCell ref="A38:A39"/>
    <mergeCell ref="B38:B39"/>
    <mergeCell ref="C38:E38"/>
    <mergeCell ref="F38:F39"/>
    <mergeCell ref="G38:H39"/>
    <mergeCell ref="A42:A43"/>
    <mergeCell ref="B42:B43"/>
    <mergeCell ref="C42:E42"/>
    <mergeCell ref="F42:F43"/>
    <mergeCell ref="G42:H43"/>
    <mergeCell ref="I38:I39"/>
    <mergeCell ref="J38:M39"/>
    <mergeCell ref="N38:O39"/>
    <mergeCell ref="P38:P39"/>
    <mergeCell ref="Q38:Q39"/>
    <mergeCell ref="C39:E39"/>
    <mergeCell ref="Q36:Q37"/>
    <mergeCell ref="C37:E37"/>
    <mergeCell ref="J34:M35"/>
    <mergeCell ref="N34:O35"/>
    <mergeCell ref="P34:P35"/>
    <mergeCell ref="Q34:Q35"/>
    <mergeCell ref="C35:E35"/>
    <mergeCell ref="I34:I35"/>
    <mergeCell ref="G30:H31"/>
    <mergeCell ref="I30:I31"/>
    <mergeCell ref="J30:M31"/>
    <mergeCell ref="J36:M37"/>
    <mergeCell ref="N36:O37"/>
    <mergeCell ref="P36:P37"/>
    <mergeCell ref="A34:A35"/>
    <mergeCell ref="B34:B35"/>
    <mergeCell ref="C34:E34"/>
    <mergeCell ref="F34:F35"/>
    <mergeCell ref="G34:H35"/>
    <mergeCell ref="N30:O31"/>
    <mergeCell ref="A30:A31"/>
    <mergeCell ref="B30:B31"/>
    <mergeCell ref="C30:E30"/>
    <mergeCell ref="F30:F31"/>
    <mergeCell ref="A36:A37"/>
    <mergeCell ref="B36:B37"/>
    <mergeCell ref="C36:E36"/>
    <mergeCell ref="F36:F37"/>
    <mergeCell ref="G36:H37"/>
    <mergeCell ref="N32:O33"/>
    <mergeCell ref="I36:I37"/>
    <mergeCell ref="I32:I33"/>
    <mergeCell ref="J32:M33"/>
    <mergeCell ref="C33:E33"/>
    <mergeCell ref="Q30:Q31"/>
    <mergeCell ref="C31:E31"/>
    <mergeCell ref="A32:A33"/>
    <mergeCell ref="B32:B33"/>
    <mergeCell ref="C32:E32"/>
    <mergeCell ref="F32:F33"/>
    <mergeCell ref="G32:H33"/>
    <mergeCell ref="P32:P33"/>
    <mergeCell ref="Q32:Q33"/>
    <mergeCell ref="P30:P31"/>
    <mergeCell ref="A26:E26"/>
    <mergeCell ref="G26:H26"/>
    <mergeCell ref="I26:L26"/>
    <mergeCell ref="N26:O26"/>
    <mergeCell ref="P28:P29"/>
    <mergeCell ref="Q28:Q29"/>
    <mergeCell ref="C29:E29"/>
    <mergeCell ref="P24:P25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Q24:Q25"/>
    <mergeCell ref="C25:E25"/>
    <mergeCell ref="I24:I25"/>
    <mergeCell ref="J24:M25"/>
    <mergeCell ref="N24:O25"/>
    <mergeCell ref="J20:M21"/>
    <mergeCell ref="N20:O21"/>
    <mergeCell ref="P20:P21"/>
    <mergeCell ref="Q20:Q21"/>
    <mergeCell ref="C21:E21"/>
    <mergeCell ref="A24:A25"/>
    <mergeCell ref="B24:B25"/>
    <mergeCell ref="C24:E24"/>
    <mergeCell ref="F24:F25"/>
    <mergeCell ref="G24:H25"/>
    <mergeCell ref="B20:B21"/>
    <mergeCell ref="C20:E20"/>
    <mergeCell ref="F20:F21"/>
    <mergeCell ref="G20:H21"/>
    <mergeCell ref="A22:E22"/>
    <mergeCell ref="A16:A17"/>
    <mergeCell ref="B16:B17"/>
    <mergeCell ref="C16:E16"/>
    <mergeCell ref="F16:F17"/>
    <mergeCell ref="G16:H17"/>
    <mergeCell ref="A23:Q23"/>
    <mergeCell ref="I20:I21"/>
    <mergeCell ref="G22:H22"/>
    <mergeCell ref="I22:L22"/>
    <mergeCell ref="N18:O19"/>
    <mergeCell ref="P18:P19"/>
    <mergeCell ref="Q18:Q19"/>
    <mergeCell ref="C19:E19"/>
    <mergeCell ref="A18:A19"/>
    <mergeCell ref="B18:B19"/>
    <mergeCell ref="C18:E18"/>
    <mergeCell ref="F18:F19"/>
    <mergeCell ref="G18:H19"/>
    <mergeCell ref="N22:O22"/>
    <mergeCell ref="A20:A21"/>
    <mergeCell ref="J16:M17"/>
    <mergeCell ref="N16:O17"/>
    <mergeCell ref="P16:P17"/>
    <mergeCell ref="Q16:Q17"/>
    <mergeCell ref="C17:E17"/>
    <mergeCell ref="I16:I17"/>
    <mergeCell ref="I18:I19"/>
    <mergeCell ref="J18:M19"/>
    <mergeCell ref="I14:I15"/>
    <mergeCell ref="J14:M15"/>
    <mergeCell ref="N14:O15"/>
    <mergeCell ref="P14:P15"/>
    <mergeCell ref="Q14:Q15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D7:J7"/>
    <mergeCell ref="B9:P9"/>
    <mergeCell ref="A11:A12"/>
    <mergeCell ref="B11:B12"/>
    <mergeCell ref="C11:E12"/>
    <mergeCell ref="F11:F12"/>
    <mergeCell ref="G11:N11"/>
    <mergeCell ref="O11:P12"/>
    <mergeCell ref="L1:R1"/>
    <mergeCell ref="L2:R2"/>
    <mergeCell ref="L3:R3"/>
    <mergeCell ref="L4:R4"/>
    <mergeCell ref="L5:R5"/>
    <mergeCell ref="E6:G6"/>
    <mergeCell ref="A52:E52"/>
    <mergeCell ref="G52:H52"/>
    <mergeCell ref="I52:L52"/>
    <mergeCell ref="N52:O52"/>
    <mergeCell ref="A165:E165"/>
    <mergeCell ref="G165:H165"/>
    <mergeCell ref="I165:L165"/>
    <mergeCell ref="N165:O165"/>
    <mergeCell ref="F54:F55"/>
    <mergeCell ref="G54:H55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2026-06-16T07:56:01Z</dcterms:created>
  <dcterms:modified xsi:type="dcterms:W3CDTF">2026-06-16T07:56:13Z</dcterms:modified>
</cp:coreProperties>
</file>