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EBCA116-814C-5549-88D8-A729D4675CD2}" xr6:coauthVersionLast="47" xr6:coauthVersionMax="47" xr10:uidLastSave="{00000000-0000-0000-0000-000000000000}"/>
  <bookViews>
    <workbookView xWindow="680" yWindow="1100" windowWidth="27840" windowHeight="16240" xr2:uid="{08712468-094E-714A-A8B0-0509CD1F8338}"/>
  </bookViews>
  <sheets>
    <sheet name="18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P42" i="1"/>
  <c r="Q42" i="1"/>
  <c r="F48" i="1"/>
  <c r="G48" i="1"/>
  <c r="I48" i="1"/>
  <c r="N48" i="1"/>
  <c r="P48" i="1"/>
  <c r="Q48" i="1"/>
  <c r="F56" i="1"/>
  <c r="G56" i="1"/>
  <c r="I56" i="1"/>
  <c r="I57" i="1" s="1"/>
  <c r="N56" i="1"/>
  <c r="N57" i="1" s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<sst xmlns="http://schemas.openxmlformats.org/spreadsheetml/2006/main" count="306" uniqueCount="69">
  <si>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</si>
  <si>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</si>
  <si>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</si>
  <si>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</si>
  <si>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</si>
  <si>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</si>
  <si>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</si>
  <si>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</si>
  <si>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</si>
  <si>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</si>
  <si>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</si>
  <si>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</si>
  <si>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</si>
  <si>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</si>
  <si>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</si>
  <si>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</si>
  <si>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</si>
  <si>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</si>
  <si>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(капуста свежая,картофедь, масло сливочное,морковь,лук репчатый,томат-пюре,мука пшеничная, соль йодированная)</t>
  </si>
  <si>
    <t>СЛОЖНЫЙ ГАРНИР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</si>
  <si>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</si>
  <si>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</si>
  <si>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(картофель,капуста, морковь, мука, молоко 2,5%,  масло сливочное)</t>
  </si>
  <si>
    <t>СУП-ПЮРЕ ИЗ РАЗНЫХ ОВОЩЕЙ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</si>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</sst>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8A6CFCDF-B710-4142-9B20-8C068D05B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326-95E7-C843-A409-064B001F5F4A}">
  <dimension ref="A1:R205"/>
  <sheetViews>
    <sheetView tabSelected="1" topLeftCell="A190" workbookViewId="0">
      <selection activeCell="E212" sqref="E212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41" t="s">
        <v>67</v>
      </c>
      <c r="M1" s="41"/>
      <c r="N1" s="41"/>
      <c r="O1" s="41"/>
      <c r="P1" s="41"/>
      <c r="Q1" s="41"/>
      <c r="R1" s="41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66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65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64</v>
      </c>
      <c r="M5" s="13"/>
      <c r="N5" s="13"/>
      <c r="O5" s="13"/>
      <c r="P5" s="13"/>
      <c r="Q5" s="13"/>
      <c r="R5" s="13"/>
    </row>
    <row r="6" spans="1:18" ht="18" customHeight="1" x14ac:dyDescent="0.15">
      <c r="E6" s="26" t="s">
        <v>50</v>
      </c>
      <c r="F6" s="26"/>
      <c r="G6" s="26"/>
    </row>
    <row r="7" spans="1:18" ht="14" customHeight="1" x14ac:dyDescent="0.15">
      <c r="D7" s="25">
        <v>45734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48</v>
      </c>
      <c r="B11" s="23" t="s">
        <v>47</v>
      </c>
      <c r="C11" s="23" t="s">
        <v>46</v>
      </c>
      <c r="D11" s="23"/>
      <c r="E11" s="23"/>
      <c r="F11" s="23" t="s">
        <v>45</v>
      </c>
      <c r="G11" s="23" t="s">
        <v>44</v>
      </c>
      <c r="H11" s="23"/>
      <c r="I11" s="23"/>
      <c r="J11" s="23"/>
      <c r="K11" s="23"/>
      <c r="L11" s="23"/>
      <c r="M11" s="23"/>
      <c r="N11" s="23"/>
      <c r="O11" s="23" t="s">
        <v>43</v>
      </c>
      <c r="P11" s="23"/>
      <c r="Q11" s="23" t="s">
        <v>42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41</v>
      </c>
      <c r="H12" s="23"/>
      <c r="I12" s="23" t="s">
        <v>40</v>
      </c>
      <c r="J12" s="23"/>
      <c r="K12" s="23"/>
      <c r="L12" s="23"/>
      <c r="M12" s="23" t="s">
        <v>39</v>
      </c>
      <c r="N12" s="23"/>
      <c r="O12" s="23"/>
      <c r="P12" s="23"/>
      <c r="Q12" s="23"/>
    </row>
    <row r="13" spans="1:18" ht="14" customHeight="1" x14ac:dyDescent="0.15">
      <c r="A13" s="17" t="s">
        <v>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273</v>
      </c>
      <c r="C14" s="16" t="s">
        <v>37</v>
      </c>
      <c r="D14" s="16"/>
      <c r="E14" s="16"/>
      <c r="F14" s="14">
        <v>190</v>
      </c>
      <c r="G14" s="12">
        <v>7.4</v>
      </c>
      <c r="H14" s="12"/>
      <c r="I14" s="13"/>
      <c r="J14" s="12">
        <v>9</v>
      </c>
      <c r="K14" s="12"/>
      <c r="L14" s="12"/>
      <c r="M14" s="12"/>
      <c r="N14" s="12">
        <v>34</v>
      </c>
      <c r="O14" s="12"/>
      <c r="P14" s="12">
        <v>269.39999999999998</v>
      </c>
      <c r="Q14" s="12">
        <v>1.4</v>
      </c>
    </row>
    <row r="15" spans="1:18" ht="9.75" customHeight="1" x14ac:dyDescent="0.15">
      <c r="A15" s="14"/>
      <c r="B15" s="14"/>
      <c r="C15" s="15" t="s">
        <v>36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35</v>
      </c>
      <c r="C16" s="16" t="s">
        <v>34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4</v>
      </c>
    </row>
    <row r="17" spans="1:17" ht="9.75" customHeight="1" x14ac:dyDescent="0.15">
      <c r="A17" s="14"/>
      <c r="B17" s="14"/>
      <c r="C17" s="15" t="s">
        <v>33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32</v>
      </c>
      <c r="C18" s="16" t="s">
        <v>31</v>
      </c>
      <c r="D18" s="16"/>
      <c r="E18" s="16"/>
      <c r="F18" s="14" t="s">
        <v>62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4</v>
      </c>
    </row>
    <row r="19" spans="1:17" ht="9.75" customHeight="1" x14ac:dyDescent="0.15">
      <c r="A19" s="14"/>
      <c r="B19" s="14"/>
      <c r="C19" s="15" t="s">
        <v>30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507</v>
      </c>
      <c r="C20" s="19" t="s">
        <v>29</v>
      </c>
      <c r="D20" s="16"/>
      <c r="E20" s="16"/>
      <c r="F20" s="14">
        <v>180</v>
      </c>
      <c r="G20" s="12">
        <v>1.3</v>
      </c>
      <c r="H20" s="12"/>
      <c r="I20" s="13"/>
      <c r="J20" s="12">
        <v>1.2</v>
      </c>
      <c r="K20" s="12"/>
      <c r="L20" s="12"/>
      <c r="M20" s="12"/>
      <c r="N20" s="12">
        <v>15.7</v>
      </c>
      <c r="O20" s="12"/>
      <c r="P20" s="12">
        <v>78.3</v>
      </c>
      <c r="Q20" s="12">
        <v>1.2</v>
      </c>
    </row>
    <row r="21" spans="1:17" ht="9.75" customHeight="1" x14ac:dyDescent="0.15">
      <c r="A21" s="14"/>
      <c r="B21" s="14"/>
      <c r="C21" s="18" t="s">
        <v>28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9">
        <f>P20+P18+P16+P14</f>
        <v>450.7</v>
      </c>
      <c r="Q22" s="9">
        <f>Q20+Q18+Q16+Q14</f>
        <v>2.5999999999999996</v>
      </c>
    </row>
    <row r="23" spans="1:17" ht="14" customHeight="1" x14ac:dyDescent="0.15">
      <c r="A23" s="17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118</v>
      </c>
      <c r="C24" s="19" t="s">
        <v>26</v>
      </c>
      <c r="D24" s="16"/>
      <c r="E24" s="16"/>
      <c r="F24" s="14">
        <v>100</v>
      </c>
      <c r="G24" s="12">
        <v>0.4</v>
      </c>
      <c r="H24" s="12"/>
      <c r="I24" s="13"/>
      <c r="J24" s="12">
        <v>0.4</v>
      </c>
      <c r="K24" s="12"/>
      <c r="L24" s="12"/>
      <c r="M24" s="12"/>
      <c r="N24" s="12">
        <v>9.8000000000000007</v>
      </c>
      <c r="O24" s="12"/>
      <c r="P24" s="12">
        <v>47</v>
      </c>
      <c r="Q24" s="12">
        <v>10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9">
        <f>P24</f>
        <v>47</v>
      </c>
      <c r="Q26" s="9">
        <f>Q24</f>
        <v>10</v>
      </c>
    </row>
    <row r="27" spans="1:17" ht="14" customHeight="1" x14ac:dyDescent="0.15">
      <c r="A27" s="17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14">
        <v>2013</v>
      </c>
      <c r="B28" s="14">
        <v>113</v>
      </c>
      <c r="C28" s="19" t="s">
        <v>24</v>
      </c>
      <c r="D28" s="16"/>
      <c r="E28" s="16"/>
      <c r="F28" s="14">
        <v>40</v>
      </c>
      <c r="G28" s="12">
        <v>0.28000000000000003</v>
      </c>
      <c r="H28" s="12"/>
      <c r="I28" s="13"/>
      <c r="J28" s="12">
        <v>0.04</v>
      </c>
      <c r="K28" s="12"/>
      <c r="L28" s="12"/>
      <c r="M28" s="12"/>
      <c r="N28" s="12">
        <v>0.68</v>
      </c>
      <c r="O28" s="12"/>
      <c r="P28" s="12">
        <v>5.2</v>
      </c>
      <c r="Q28" s="12">
        <v>2</v>
      </c>
    </row>
    <row r="29" spans="1:17" ht="17" customHeight="1" x14ac:dyDescent="0.15">
      <c r="A29" s="14"/>
      <c r="B29" s="14"/>
      <c r="C29" s="18"/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165</v>
      </c>
      <c r="C30" s="19" t="s">
        <v>23</v>
      </c>
      <c r="D30" s="16"/>
      <c r="E30" s="16"/>
      <c r="F30" s="14" t="s">
        <v>52</v>
      </c>
      <c r="G30" s="12">
        <v>3.9</v>
      </c>
      <c r="H30" s="12"/>
      <c r="I30" s="13"/>
      <c r="J30" s="12">
        <v>5.16</v>
      </c>
      <c r="K30" s="12"/>
      <c r="L30" s="12"/>
      <c r="M30" s="12"/>
      <c r="N30" s="12">
        <v>19.8</v>
      </c>
      <c r="O30" s="12"/>
      <c r="P30" s="12">
        <v>141</v>
      </c>
      <c r="Q30" s="12">
        <v>7.7</v>
      </c>
    </row>
    <row r="31" spans="1:17" ht="18.75" customHeight="1" x14ac:dyDescent="0.15">
      <c r="A31" s="14"/>
      <c r="B31" s="14"/>
      <c r="C31" s="20" t="s">
        <v>22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3.25" customHeight="1" x14ac:dyDescent="0.15">
      <c r="A32" s="14">
        <v>2013</v>
      </c>
      <c r="B32" s="14">
        <v>440</v>
      </c>
      <c r="C32" s="19" t="s">
        <v>19</v>
      </c>
      <c r="D32" s="16"/>
      <c r="E32" s="16"/>
      <c r="F32" s="14">
        <v>150</v>
      </c>
      <c r="G32" s="12">
        <v>3.1</v>
      </c>
      <c r="H32" s="12"/>
      <c r="I32" s="13"/>
      <c r="J32" s="12">
        <v>5.7</v>
      </c>
      <c r="K32" s="12"/>
      <c r="L32" s="12"/>
      <c r="M32" s="12"/>
      <c r="N32" s="12">
        <v>31.8</v>
      </c>
      <c r="O32" s="12"/>
      <c r="P32" s="12">
        <v>131</v>
      </c>
      <c r="Q32" s="12">
        <v>15.3</v>
      </c>
    </row>
    <row r="33" spans="1:17" ht="9" customHeight="1" x14ac:dyDescent="0.15">
      <c r="A33" s="14"/>
      <c r="B33" s="14"/>
      <c r="C33" s="18" t="s">
        <v>18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2021</v>
      </c>
      <c r="B34" s="14">
        <v>347</v>
      </c>
      <c r="C34" s="16" t="s">
        <v>21</v>
      </c>
      <c r="D34" s="16"/>
      <c r="E34" s="16"/>
      <c r="F34" s="14">
        <v>70</v>
      </c>
      <c r="G34" s="12">
        <v>10.7</v>
      </c>
      <c r="H34" s="12"/>
      <c r="I34" s="13"/>
      <c r="J34" s="12">
        <v>7.7</v>
      </c>
      <c r="K34" s="12"/>
      <c r="L34" s="12"/>
      <c r="M34" s="12"/>
      <c r="N34" s="12">
        <v>9.3000000000000007</v>
      </c>
      <c r="O34" s="12"/>
      <c r="P34" s="12">
        <v>149</v>
      </c>
      <c r="Q34" s="12"/>
    </row>
    <row r="35" spans="1:17" ht="18" customHeight="1" x14ac:dyDescent="0.15">
      <c r="A35" s="14"/>
      <c r="B35" s="14"/>
      <c r="C35" s="15" t="s">
        <v>20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 t="s">
        <v>14</v>
      </c>
      <c r="B36" s="14" t="s">
        <v>17</v>
      </c>
      <c r="C36" s="16" t="s">
        <v>16</v>
      </c>
      <c r="D36" s="16"/>
      <c r="E36" s="16"/>
      <c r="F36" s="14">
        <v>15</v>
      </c>
      <c r="G36" s="12">
        <v>1.1000000000000001</v>
      </c>
      <c r="H36" s="12"/>
      <c r="I36" s="13"/>
      <c r="J36" s="12">
        <v>0.12</v>
      </c>
      <c r="K36" s="12"/>
      <c r="L36" s="12"/>
      <c r="M36" s="12"/>
      <c r="N36" s="12">
        <v>7.4</v>
      </c>
      <c r="O36" s="12"/>
      <c r="P36" s="12">
        <v>35</v>
      </c>
      <c r="Q36" s="12">
        <v>0.6</v>
      </c>
    </row>
    <row r="37" spans="1:17" ht="9.75" customHeight="1" x14ac:dyDescent="0.15">
      <c r="A37" s="14"/>
      <c r="B37" s="14"/>
      <c r="C37" s="15" t="s">
        <v>15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13</v>
      </c>
      <c r="C38" s="16" t="s">
        <v>12</v>
      </c>
      <c r="D38" s="16"/>
      <c r="E38" s="16"/>
      <c r="F38" s="14" t="s">
        <v>61</v>
      </c>
      <c r="G38" s="12" t="s">
        <v>60</v>
      </c>
      <c r="H38" s="12"/>
      <c r="I38" s="13"/>
      <c r="J38" s="12" t="s">
        <v>59</v>
      </c>
      <c r="K38" s="12"/>
      <c r="L38" s="12"/>
      <c r="M38" s="12"/>
      <c r="N38" s="12">
        <v>6.7</v>
      </c>
      <c r="O38" s="12"/>
      <c r="P38" s="12">
        <v>34.799999999999997</v>
      </c>
      <c r="Q38" s="12" t="s">
        <v>4</v>
      </c>
    </row>
    <row r="39" spans="1:17" ht="9.75" customHeight="1" x14ac:dyDescent="0.15">
      <c r="A39" s="14"/>
      <c r="B39" s="14"/>
      <c r="C39" s="15" t="s">
        <v>11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>
        <v>2013</v>
      </c>
      <c r="B40" s="14">
        <v>527</v>
      </c>
      <c r="C40" s="16" t="s">
        <v>10</v>
      </c>
      <c r="D40" s="16"/>
      <c r="E40" s="16"/>
      <c r="F40" s="14">
        <v>180</v>
      </c>
      <c r="G40" s="12">
        <v>0.45</v>
      </c>
      <c r="H40" s="12"/>
      <c r="I40" s="13"/>
      <c r="J40" s="12">
        <v>0</v>
      </c>
      <c r="K40" s="12"/>
      <c r="L40" s="12"/>
      <c r="M40" s="12"/>
      <c r="N40" s="12">
        <v>24</v>
      </c>
      <c r="O40" s="12"/>
      <c r="P40" s="12">
        <v>99</v>
      </c>
      <c r="Q40" s="12">
        <v>0.45</v>
      </c>
    </row>
    <row r="41" spans="1:17" ht="9.75" customHeight="1" x14ac:dyDescent="0.15">
      <c r="A41" s="14"/>
      <c r="B41" s="14"/>
      <c r="C41" s="15" t="s">
        <v>8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4" customHeight="1" x14ac:dyDescent="0.15">
      <c r="A42" s="40" t="s">
        <v>1</v>
      </c>
      <c r="B42" s="39"/>
      <c r="C42" s="39"/>
      <c r="D42" s="39"/>
      <c r="E42" s="38"/>
      <c r="F42" s="10">
        <f>F40+F38+F36+F34+F32+F30+F28</f>
        <v>675</v>
      </c>
      <c r="G42" s="22">
        <f>G40+G38+G36+G34+G32+G30+G28</f>
        <v>20.83</v>
      </c>
      <c r="H42" s="21"/>
      <c r="I42" s="22">
        <f>J40+J38+J36+J34+J32+J30+J28</f>
        <v>18.919999999999998</v>
      </c>
      <c r="J42" s="37"/>
      <c r="K42" s="37"/>
      <c r="L42" s="21"/>
      <c r="M42" s="4"/>
      <c r="N42" s="22">
        <f>N40+N38+N36+N34+N32+N30+N28</f>
        <v>99.68</v>
      </c>
      <c r="O42" s="21"/>
      <c r="P42" s="9">
        <f>P40+P38+P36+P34+P32+P30+P28</f>
        <v>595</v>
      </c>
      <c r="Q42" s="9">
        <f>Q40+Q38+Q36+Q34+Q32+Q30+Q28</f>
        <v>26.05</v>
      </c>
    </row>
    <row r="43" spans="1:17" ht="14" customHeight="1" x14ac:dyDescent="0.15">
      <c r="A43" s="17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 t="s">
        <v>6</v>
      </c>
      <c r="C44" s="16" t="s">
        <v>5</v>
      </c>
      <c r="D44" s="16"/>
      <c r="E44" s="16"/>
      <c r="F44" s="14">
        <v>200</v>
      </c>
      <c r="G44" s="12">
        <v>0.1</v>
      </c>
      <c r="H44" s="12"/>
      <c r="I44" s="13"/>
      <c r="J44" s="12"/>
      <c r="K44" s="12"/>
      <c r="L44" s="12"/>
      <c r="M44" s="12"/>
      <c r="N44" s="12">
        <v>15</v>
      </c>
      <c r="O44" s="12"/>
      <c r="P44" s="12">
        <v>60</v>
      </c>
      <c r="Q44" s="12" t="s">
        <v>4</v>
      </c>
    </row>
    <row r="45" spans="1:17" ht="9.75" customHeight="1" x14ac:dyDescent="0.15">
      <c r="A45" s="14"/>
      <c r="B45" s="14"/>
      <c r="C45" s="15" t="s">
        <v>3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609</v>
      </c>
      <c r="C46" s="16" t="s">
        <v>2</v>
      </c>
      <c r="D46" s="16"/>
      <c r="E46" s="16"/>
      <c r="F46" s="14">
        <v>45</v>
      </c>
      <c r="G46" s="12">
        <v>3.38</v>
      </c>
      <c r="H46" s="12"/>
      <c r="I46" s="13"/>
      <c r="J46" s="12">
        <v>4.41</v>
      </c>
      <c r="K46" s="12"/>
      <c r="L46" s="12"/>
      <c r="M46" s="12"/>
      <c r="N46" s="12">
        <v>33.5</v>
      </c>
      <c r="O46" s="12"/>
      <c r="P46" s="12">
        <v>187</v>
      </c>
      <c r="Q46" s="12">
        <v>0</v>
      </c>
    </row>
    <row r="47" spans="1:17" ht="15.75" customHeight="1" x14ac:dyDescent="0.15">
      <c r="A47" s="14"/>
      <c r="B47" s="14"/>
      <c r="C47" s="15"/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40" t="s">
        <v>1</v>
      </c>
      <c r="B48" s="39"/>
      <c r="C48" s="39"/>
      <c r="D48" s="39"/>
      <c r="E48" s="38"/>
      <c r="F48" s="10">
        <f>F46+F44</f>
        <v>245</v>
      </c>
      <c r="G48" s="22">
        <f>G46+G44</f>
        <v>3.48</v>
      </c>
      <c r="H48" s="21"/>
      <c r="I48" s="22">
        <f>J46+J44+J42+J40+J38+J36+J34</f>
        <v>12.43</v>
      </c>
      <c r="J48" s="37"/>
      <c r="K48" s="37"/>
      <c r="L48" s="21"/>
      <c r="M48" s="4"/>
      <c r="N48" s="22">
        <f>N46+N44+N42+N40+N38+N36+N34</f>
        <v>195.58</v>
      </c>
      <c r="O48" s="21"/>
      <c r="P48" s="9">
        <f>P46+P44+P42+P40+P38+P36+P34</f>
        <v>1159.8</v>
      </c>
      <c r="Q48" s="9">
        <f>Q46+Q44+Q42+Q40+Q38+Q36+Q34</f>
        <v>27.1</v>
      </c>
    </row>
    <row r="49" spans="1:18" ht="14" customHeight="1" x14ac:dyDescent="0.15">
      <c r="A49" s="17" t="s">
        <v>54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266</v>
      </c>
      <c r="C50" s="16" t="s">
        <v>53</v>
      </c>
      <c r="D50" s="16"/>
      <c r="E50" s="16"/>
      <c r="F50" s="14" t="s">
        <v>52</v>
      </c>
      <c r="G50" s="12">
        <v>5.26</v>
      </c>
      <c r="H50" s="12"/>
      <c r="I50" s="13"/>
      <c r="J50" s="12">
        <v>11.66</v>
      </c>
      <c r="K50" s="12"/>
      <c r="L50" s="12"/>
      <c r="M50" s="12"/>
      <c r="N50" s="12">
        <v>25</v>
      </c>
      <c r="O50" s="12"/>
      <c r="P50" s="12">
        <v>226.2</v>
      </c>
      <c r="Q50" s="12">
        <v>1.32</v>
      </c>
    </row>
    <row r="51" spans="1:18" ht="12" customHeight="1" x14ac:dyDescent="0.15">
      <c r="A51" s="14"/>
      <c r="B51" s="14"/>
      <c r="C51" s="27" t="s">
        <v>51</v>
      </c>
      <c r="D51" s="27"/>
      <c r="E51" s="27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14" t="s">
        <v>14</v>
      </c>
      <c r="B52" s="14" t="s">
        <v>35</v>
      </c>
      <c r="C52" s="16" t="s">
        <v>34</v>
      </c>
      <c r="D52" s="16"/>
      <c r="E52" s="16"/>
      <c r="F52" s="14">
        <v>30</v>
      </c>
      <c r="G52" s="12">
        <v>2</v>
      </c>
      <c r="H52" s="12"/>
      <c r="I52" s="13"/>
      <c r="J52" s="12">
        <v>0.8</v>
      </c>
      <c r="K52" s="12"/>
      <c r="L52" s="12"/>
      <c r="M52" s="12"/>
      <c r="N52" s="12">
        <v>13.4</v>
      </c>
      <c r="O52" s="12"/>
      <c r="P52" s="12">
        <v>69</v>
      </c>
      <c r="Q52" s="12" t="s">
        <v>4</v>
      </c>
    </row>
    <row r="53" spans="1:18" ht="9.75" customHeight="1" x14ac:dyDescent="0.15">
      <c r="A53" s="14"/>
      <c r="B53" s="14"/>
      <c r="C53" s="15" t="s">
        <v>33</v>
      </c>
      <c r="D53" s="15"/>
      <c r="E53" s="15"/>
      <c r="F53" s="14"/>
      <c r="G53" s="12"/>
      <c r="H53" s="12"/>
      <c r="I53" s="13"/>
      <c r="J53" s="12"/>
      <c r="K53" s="12"/>
      <c r="L53" s="12"/>
      <c r="M53" s="12"/>
      <c r="N53" s="12"/>
      <c r="O53" s="12"/>
      <c r="P53" s="12"/>
      <c r="Q53" s="12"/>
    </row>
    <row r="54" spans="1:18" ht="13.25" customHeight="1" x14ac:dyDescent="0.15">
      <c r="A54" s="14">
        <v>2013</v>
      </c>
      <c r="B54" s="14" t="s">
        <v>6</v>
      </c>
      <c r="C54" s="16" t="s">
        <v>5</v>
      </c>
      <c r="D54" s="16"/>
      <c r="E54" s="16"/>
      <c r="F54" s="14">
        <v>200</v>
      </c>
      <c r="G54" s="12" t="s">
        <v>59</v>
      </c>
      <c r="H54" s="12"/>
      <c r="I54" s="13"/>
      <c r="J54" s="12"/>
      <c r="K54" s="12"/>
      <c r="L54" s="12"/>
      <c r="M54" s="12"/>
      <c r="N54" s="12" t="s">
        <v>58</v>
      </c>
      <c r="O54" s="12"/>
      <c r="P54" s="12" t="s">
        <v>57</v>
      </c>
      <c r="Q54" s="12" t="s">
        <v>4</v>
      </c>
    </row>
    <row r="55" spans="1:18" ht="9.75" customHeight="1" x14ac:dyDescent="0.15">
      <c r="A55" s="14"/>
      <c r="B55" s="14"/>
      <c r="C55" s="15" t="s">
        <v>3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9">
        <f>P54+P52+P50</f>
        <v>337.2</v>
      </c>
      <c r="Q56" s="9">
        <f>Q54+Q52+Q50</f>
        <v>1.32</v>
      </c>
    </row>
    <row r="57" spans="1:18" ht="14" customHeight="1" x14ac:dyDescent="0.15">
      <c r="A57" s="33" t="s">
        <v>56</v>
      </c>
      <c r="B57" s="32"/>
      <c r="C57" s="31"/>
      <c r="D57" s="31"/>
      <c r="E57" s="30"/>
      <c r="F57" s="10">
        <f>F56+F48+F42+F26+F22</f>
        <v>1850</v>
      </c>
      <c r="G57" s="3">
        <f>G56+G48+G42+G26+G22</f>
        <v>42.779999999999994</v>
      </c>
      <c r="H57" s="3"/>
      <c r="I57" s="3">
        <f>I56+I48+I42+I26+I22</f>
        <v>59.27</v>
      </c>
      <c r="J57" s="3"/>
      <c r="K57" s="3"/>
      <c r="L57" s="3"/>
      <c r="M57" s="4"/>
      <c r="N57" s="3">
        <f>N56+N48+N42+N26+N22</f>
        <v>415.90000000000003</v>
      </c>
      <c r="O57" s="3"/>
      <c r="P57" s="9">
        <f>P56+P48+P42+P26+P22</f>
        <v>2589.6999999999998</v>
      </c>
      <c r="Q57" s="9">
        <f>Q56+Q48+Q42+Q26+Q22</f>
        <v>67.069999999999993</v>
      </c>
    </row>
    <row r="59" spans="1:18" ht="12.75" customHeight="1" x14ac:dyDescent="0.15">
      <c r="L59" s="41" t="s">
        <v>67</v>
      </c>
      <c r="M59" s="41"/>
      <c r="N59" s="41"/>
      <c r="O59" s="41"/>
      <c r="P59" s="41"/>
      <c r="Q59" s="41"/>
      <c r="R59" s="41"/>
    </row>
    <row r="60" spans="1:18" ht="13" x14ac:dyDescent="0.15">
      <c r="L60" s="13"/>
      <c r="M60" s="13"/>
      <c r="N60" s="13"/>
      <c r="O60" s="13"/>
      <c r="P60" s="13"/>
      <c r="Q60" s="13"/>
      <c r="R60" s="13"/>
    </row>
    <row r="61" spans="1:18" ht="12.75" customHeight="1" x14ac:dyDescent="0.15">
      <c r="L61" s="13" t="s">
        <v>66</v>
      </c>
      <c r="M61" s="13"/>
      <c r="N61" s="13"/>
      <c r="O61" s="13"/>
      <c r="P61" s="13"/>
      <c r="Q61" s="13"/>
      <c r="R61" s="13"/>
    </row>
    <row r="62" spans="1:18" ht="12.75" customHeight="1" x14ac:dyDescent="0.15">
      <c r="L62" s="13" t="s">
        <v>65</v>
      </c>
      <c r="M62" s="13"/>
      <c r="N62" s="13"/>
      <c r="O62" s="13"/>
      <c r="P62" s="13"/>
      <c r="Q62" s="13"/>
      <c r="R62" s="13"/>
    </row>
    <row r="63" spans="1:18" ht="12.75" customHeight="1" x14ac:dyDescent="0.15">
      <c r="L63" s="13" t="s">
        <v>64</v>
      </c>
      <c r="M63" s="13"/>
      <c r="N63" s="13"/>
      <c r="O63" s="13"/>
      <c r="P63" s="13"/>
      <c r="Q63" s="13"/>
      <c r="R63" s="13"/>
    </row>
    <row r="64" spans="1:18" ht="23" x14ac:dyDescent="0.15">
      <c r="E64" s="26" t="s">
        <v>50</v>
      </c>
      <c r="F64" s="26"/>
      <c r="G64" s="26"/>
    </row>
    <row r="65" spans="1:17" ht="16" x14ac:dyDescent="0.15">
      <c r="D65" s="25">
        <v>45734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63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48</v>
      </c>
      <c r="B69" s="23" t="s">
        <v>47</v>
      </c>
      <c r="C69" s="23" t="s">
        <v>46</v>
      </c>
      <c r="D69" s="23"/>
      <c r="E69" s="23"/>
      <c r="F69" s="23" t="s">
        <v>45</v>
      </c>
      <c r="G69" s="23" t="s">
        <v>44</v>
      </c>
      <c r="H69" s="23"/>
      <c r="I69" s="23"/>
      <c r="J69" s="23"/>
      <c r="K69" s="23"/>
      <c r="L69" s="23"/>
      <c r="M69" s="23"/>
      <c r="N69" s="23"/>
      <c r="O69" s="23" t="s">
        <v>43</v>
      </c>
      <c r="P69" s="23"/>
      <c r="Q69" s="23" t="s">
        <v>42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41</v>
      </c>
      <c r="H70" s="23"/>
      <c r="I70" s="23" t="s">
        <v>40</v>
      </c>
      <c r="J70" s="23"/>
      <c r="K70" s="23"/>
      <c r="L70" s="23"/>
      <c r="M70" s="23" t="s">
        <v>39</v>
      </c>
      <c r="N70" s="23"/>
      <c r="O70" s="23"/>
      <c r="P70" s="23"/>
      <c r="Q70" s="23"/>
    </row>
    <row r="71" spans="1:17" ht="14" x14ac:dyDescent="0.15">
      <c r="A71" s="17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273</v>
      </c>
      <c r="C72" s="16" t="s">
        <v>37</v>
      </c>
      <c r="D72" s="16"/>
      <c r="E72" s="16"/>
      <c r="F72" s="14">
        <v>190</v>
      </c>
      <c r="G72" s="12">
        <v>7.4</v>
      </c>
      <c r="H72" s="12"/>
      <c r="I72" s="13"/>
      <c r="J72" s="12">
        <v>9</v>
      </c>
      <c r="K72" s="12"/>
      <c r="L72" s="12"/>
      <c r="M72" s="12"/>
      <c r="N72" s="12">
        <v>34</v>
      </c>
      <c r="O72" s="12"/>
      <c r="P72" s="12">
        <v>269.39999999999998</v>
      </c>
      <c r="Q72" s="12">
        <v>1.4</v>
      </c>
    </row>
    <row r="73" spans="1:17" ht="14.25" customHeight="1" x14ac:dyDescent="0.15">
      <c r="A73" s="14"/>
      <c r="B73" s="14"/>
      <c r="C73" s="15" t="s">
        <v>36</v>
      </c>
      <c r="D73" s="15"/>
      <c r="E73" s="1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14" t="s">
        <v>14</v>
      </c>
      <c r="B74" s="14" t="s">
        <v>35</v>
      </c>
      <c r="C74" s="16" t="s">
        <v>34</v>
      </c>
      <c r="D74" s="16"/>
      <c r="E74" s="16"/>
      <c r="F74" s="14">
        <v>25</v>
      </c>
      <c r="G74" s="12">
        <v>1.88</v>
      </c>
      <c r="H74" s="12"/>
      <c r="I74" s="13"/>
      <c r="J74" s="12">
        <v>0.73</v>
      </c>
      <c r="K74" s="12"/>
      <c r="L74" s="12"/>
      <c r="M74" s="12"/>
      <c r="N74" s="12">
        <v>12.5</v>
      </c>
      <c r="O74" s="12"/>
      <c r="P74" s="12">
        <v>66</v>
      </c>
      <c r="Q74" s="12" t="s">
        <v>4</v>
      </c>
    </row>
    <row r="75" spans="1:17" ht="10.5" customHeight="1" x14ac:dyDescent="0.15">
      <c r="A75" s="14"/>
      <c r="B75" s="14"/>
      <c r="C75" s="15" t="s">
        <v>33</v>
      </c>
      <c r="D75" s="15"/>
      <c r="E75" s="15"/>
      <c r="F75" s="14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</row>
    <row r="76" spans="1:17" ht="12" customHeight="1" x14ac:dyDescent="0.15">
      <c r="A76" s="14" t="s">
        <v>14</v>
      </c>
      <c r="B76" s="14" t="s">
        <v>32</v>
      </c>
      <c r="C76" s="16" t="s">
        <v>31</v>
      </c>
      <c r="D76" s="16"/>
      <c r="E76" s="16"/>
      <c r="F76" s="14" t="s">
        <v>62</v>
      </c>
      <c r="G76" s="12">
        <v>0.03</v>
      </c>
      <c r="H76" s="12"/>
      <c r="I76" s="13"/>
      <c r="J76" s="12">
        <v>4.13</v>
      </c>
      <c r="K76" s="12"/>
      <c r="L76" s="12"/>
      <c r="M76" s="12"/>
      <c r="N76" s="12">
        <v>0.04</v>
      </c>
      <c r="O76" s="12"/>
      <c r="P76" s="12">
        <v>37</v>
      </c>
      <c r="Q76" s="12" t="s">
        <v>4</v>
      </c>
    </row>
    <row r="77" spans="1:17" ht="10.5" customHeight="1" x14ac:dyDescent="0.15">
      <c r="A77" s="14"/>
      <c r="B77" s="14"/>
      <c r="C77" s="15" t="s">
        <v>30</v>
      </c>
      <c r="D77" s="15"/>
      <c r="E77" s="15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7" ht="12" customHeight="1" x14ac:dyDescent="0.15">
      <c r="A78" s="14">
        <v>2013</v>
      </c>
      <c r="B78" s="14">
        <v>507</v>
      </c>
      <c r="C78" s="19" t="s">
        <v>29</v>
      </c>
      <c r="D78" s="16"/>
      <c r="E78" s="16"/>
      <c r="F78" s="14">
        <v>180</v>
      </c>
      <c r="G78" s="12">
        <v>1.3</v>
      </c>
      <c r="H78" s="12"/>
      <c r="I78" s="13"/>
      <c r="J78" s="12">
        <v>1.2</v>
      </c>
      <c r="K78" s="12"/>
      <c r="L78" s="12"/>
      <c r="M78" s="12"/>
      <c r="N78" s="12">
        <v>15.7</v>
      </c>
      <c r="O78" s="12"/>
      <c r="P78" s="12">
        <v>78.3</v>
      </c>
      <c r="Q78" s="12">
        <v>1.2</v>
      </c>
    </row>
    <row r="79" spans="1:17" ht="10.5" customHeight="1" x14ac:dyDescent="0.15">
      <c r="A79" s="14"/>
      <c r="B79" s="14"/>
      <c r="C79" s="18" t="s">
        <v>28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9">
        <f>P78+P76+P74+P72</f>
        <v>450.7</v>
      </c>
      <c r="Q80" s="9">
        <f>Q78+Q76+Q74+Q72</f>
        <v>2.5999999999999996</v>
      </c>
    </row>
    <row r="81" spans="1:17" ht="15" customHeight="1" x14ac:dyDescent="0.15">
      <c r="A81" s="17" t="s">
        <v>27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118</v>
      </c>
      <c r="C82" s="19" t="s">
        <v>26</v>
      </c>
      <c r="D82" s="16"/>
      <c r="E82" s="16"/>
      <c r="F82" s="14">
        <v>100</v>
      </c>
      <c r="G82" s="12">
        <v>0.4</v>
      </c>
      <c r="H82" s="12"/>
      <c r="I82" s="13"/>
      <c r="J82" s="12">
        <v>0.4</v>
      </c>
      <c r="K82" s="12"/>
      <c r="L82" s="12"/>
      <c r="M82" s="12"/>
      <c r="N82" s="12">
        <v>9.8000000000000007</v>
      </c>
      <c r="O82" s="12"/>
      <c r="P82" s="12">
        <v>47</v>
      </c>
      <c r="Q82" s="12">
        <v>10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40" t="s">
        <v>1</v>
      </c>
      <c r="B84" s="39"/>
      <c r="C84" s="39"/>
      <c r="D84" s="39"/>
      <c r="E84" s="38"/>
      <c r="F84" s="10">
        <f>F82</f>
        <v>100</v>
      </c>
      <c r="G84" s="22">
        <f>G82</f>
        <v>0.4</v>
      </c>
      <c r="H84" s="21"/>
      <c r="I84" s="22">
        <f>J82</f>
        <v>0.4</v>
      </c>
      <c r="J84" s="37"/>
      <c r="K84" s="37"/>
      <c r="L84" s="21"/>
      <c r="M84" s="4"/>
      <c r="N84" s="22">
        <f>N82</f>
        <v>9.8000000000000007</v>
      </c>
      <c r="O84" s="21"/>
      <c r="P84" s="9">
        <f>P82</f>
        <v>47</v>
      </c>
      <c r="Q84" s="9">
        <f>Q82</f>
        <v>10</v>
      </c>
    </row>
    <row r="85" spans="1:17" ht="10.5" customHeight="1" x14ac:dyDescent="0.15">
      <c r="A85" s="36" t="s">
        <v>25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4"/>
    </row>
    <row r="86" spans="1:17" ht="12" customHeight="1" x14ac:dyDescent="0.15">
      <c r="A86" s="14">
        <v>2013</v>
      </c>
      <c r="B86" s="14">
        <v>113</v>
      </c>
      <c r="C86" s="19" t="s">
        <v>24</v>
      </c>
      <c r="D86" s="16"/>
      <c r="E86" s="16"/>
      <c r="F86" s="14">
        <v>40</v>
      </c>
      <c r="G86" s="12">
        <v>0.28000000000000003</v>
      </c>
      <c r="H86" s="12"/>
      <c r="I86" s="13"/>
      <c r="J86" s="12">
        <v>0.04</v>
      </c>
      <c r="K86" s="12"/>
      <c r="L86" s="12"/>
      <c r="M86" s="12"/>
      <c r="N86" s="12">
        <v>0.68</v>
      </c>
      <c r="O86" s="12"/>
      <c r="P86" s="12">
        <v>5.2</v>
      </c>
      <c r="Q86" s="12">
        <v>2</v>
      </c>
    </row>
    <row r="87" spans="1:17" ht="10.5" customHeight="1" x14ac:dyDescent="0.15">
      <c r="A87" s="14"/>
      <c r="B87" s="14"/>
      <c r="C87" s="18"/>
      <c r="D87" s="15"/>
      <c r="E87" s="15"/>
      <c r="F87" s="14"/>
      <c r="G87" s="12"/>
      <c r="H87" s="12"/>
      <c r="I87" s="13"/>
      <c r="J87" s="12"/>
      <c r="K87" s="12"/>
      <c r="L87" s="12"/>
      <c r="M87" s="12"/>
      <c r="N87" s="12"/>
      <c r="O87" s="12"/>
      <c r="P87" s="12"/>
      <c r="Q87" s="12"/>
    </row>
    <row r="88" spans="1:17" ht="12" customHeight="1" x14ac:dyDescent="0.15">
      <c r="A88" s="14" t="s">
        <v>14</v>
      </c>
      <c r="B88" s="14">
        <v>165</v>
      </c>
      <c r="C88" s="19" t="s">
        <v>23</v>
      </c>
      <c r="D88" s="16"/>
      <c r="E88" s="16"/>
      <c r="F88" s="14" t="s">
        <v>52</v>
      </c>
      <c r="G88" s="12">
        <v>3.9</v>
      </c>
      <c r="H88" s="12"/>
      <c r="I88" s="13"/>
      <c r="J88" s="12">
        <v>5.16</v>
      </c>
      <c r="K88" s="12"/>
      <c r="L88" s="12"/>
      <c r="M88" s="12"/>
      <c r="N88" s="12">
        <v>19.8</v>
      </c>
      <c r="O88" s="12"/>
      <c r="P88" s="12">
        <v>141</v>
      </c>
      <c r="Q88" s="12">
        <v>7.7</v>
      </c>
    </row>
    <row r="89" spans="1:17" ht="10.5" customHeight="1" x14ac:dyDescent="0.15">
      <c r="A89" s="14"/>
      <c r="B89" s="14"/>
      <c r="C89" s="20" t="s">
        <v>22</v>
      </c>
      <c r="D89" s="20"/>
      <c r="E89" s="20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6.5" customHeight="1" x14ac:dyDescent="0.15">
      <c r="A90" s="14">
        <v>2013</v>
      </c>
      <c r="B90" s="14">
        <v>440</v>
      </c>
      <c r="C90" s="19" t="s">
        <v>19</v>
      </c>
      <c r="D90" s="16"/>
      <c r="E90" s="16"/>
      <c r="F90" s="14">
        <v>150</v>
      </c>
      <c r="G90" s="12">
        <v>3.1</v>
      </c>
      <c r="H90" s="12"/>
      <c r="I90" s="13"/>
      <c r="J90" s="12">
        <v>5.7</v>
      </c>
      <c r="K90" s="12"/>
      <c r="L90" s="12"/>
      <c r="M90" s="12"/>
      <c r="N90" s="12">
        <v>31.8</v>
      </c>
      <c r="O90" s="12"/>
      <c r="P90" s="12">
        <v>131</v>
      </c>
      <c r="Q90" s="12">
        <v>15.3</v>
      </c>
    </row>
    <row r="91" spans="1:17" ht="16.5" customHeight="1" x14ac:dyDescent="0.15">
      <c r="A91" s="14"/>
      <c r="B91" s="14"/>
      <c r="C91" s="18" t="s">
        <v>18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6.5" customHeight="1" x14ac:dyDescent="0.15">
      <c r="A92" s="14">
        <v>2021</v>
      </c>
      <c r="B92" s="14">
        <v>347</v>
      </c>
      <c r="C92" s="16" t="s">
        <v>21</v>
      </c>
      <c r="D92" s="16"/>
      <c r="E92" s="16"/>
      <c r="F92" s="14">
        <v>70</v>
      </c>
      <c r="G92" s="12">
        <v>10.7</v>
      </c>
      <c r="H92" s="12"/>
      <c r="I92" s="13"/>
      <c r="J92" s="12">
        <v>7.7</v>
      </c>
      <c r="K92" s="12"/>
      <c r="L92" s="12"/>
      <c r="M92" s="12"/>
      <c r="N92" s="12">
        <v>9.3000000000000007</v>
      </c>
      <c r="O92" s="12"/>
      <c r="P92" s="12">
        <v>149</v>
      </c>
      <c r="Q92" s="12"/>
    </row>
    <row r="93" spans="1:17" ht="16.5" customHeight="1" x14ac:dyDescent="0.15">
      <c r="A93" s="14"/>
      <c r="B93" s="14"/>
      <c r="C93" s="15" t="s">
        <v>20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 t="s">
        <v>17</v>
      </c>
      <c r="C94" s="16" t="s">
        <v>16</v>
      </c>
      <c r="D94" s="16"/>
      <c r="E94" s="16"/>
      <c r="F94" s="14">
        <v>15</v>
      </c>
      <c r="G94" s="12">
        <v>1.1000000000000001</v>
      </c>
      <c r="H94" s="12"/>
      <c r="I94" s="13"/>
      <c r="J94" s="12">
        <v>0.12</v>
      </c>
      <c r="K94" s="12"/>
      <c r="L94" s="12"/>
      <c r="M94" s="12"/>
      <c r="N94" s="12">
        <v>7.4</v>
      </c>
      <c r="O94" s="12"/>
      <c r="P94" s="12">
        <v>35</v>
      </c>
      <c r="Q94" s="12">
        <v>0.6</v>
      </c>
    </row>
    <row r="95" spans="1:17" ht="10.5" customHeight="1" x14ac:dyDescent="0.15">
      <c r="A95" s="14"/>
      <c r="B95" s="14"/>
      <c r="C95" s="15" t="s">
        <v>15</v>
      </c>
      <c r="D95" s="15"/>
      <c r="E95" s="15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13</v>
      </c>
      <c r="C96" s="16" t="s">
        <v>12</v>
      </c>
      <c r="D96" s="16"/>
      <c r="E96" s="16"/>
      <c r="F96" s="14" t="s">
        <v>61</v>
      </c>
      <c r="G96" s="12" t="s">
        <v>60</v>
      </c>
      <c r="H96" s="12"/>
      <c r="I96" s="13"/>
      <c r="J96" s="12" t="s">
        <v>59</v>
      </c>
      <c r="K96" s="12"/>
      <c r="L96" s="12"/>
      <c r="M96" s="12"/>
      <c r="N96" s="12">
        <v>6.7</v>
      </c>
      <c r="O96" s="12"/>
      <c r="P96" s="12">
        <v>34.799999999999997</v>
      </c>
      <c r="Q96" s="12" t="s">
        <v>4</v>
      </c>
    </row>
    <row r="97" spans="1:17" ht="10.5" customHeight="1" x14ac:dyDescent="0.15">
      <c r="A97" s="14"/>
      <c r="B97" s="14"/>
      <c r="C97" s="15" t="s">
        <v>11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2" customHeight="1" x14ac:dyDescent="0.15">
      <c r="A98" s="14">
        <v>2013</v>
      </c>
      <c r="B98" s="14">
        <v>527</v>
      </c>
      <c r="C98" s="16" t="s">
        <v>10</v>
      </c>
      <c r="D98" s="16"/>
      <c r="E98" s="16"/>
      <c r="F98" s="14">
        <v>180</v>
      </c>
      <c r="G98" s="12">
        <v>0.45</v>
      </c>
      <c r="H98" s="12"/>
      <c r="I98" s="13"/>
      <c r="J98" s="12">
        <v>0</v>
      </c>
      <c r="K98" s="12"/>
      <c r="L98" s="12"/>
      <c r="M98" s="12"/>
      <c r="N98" s="12">
        <v>24</v>
      </c>
      <c r="O98" s="12"/>
      <c r="P98" s="12">
        <v>99</v>
      </c>
      <c r="Q98" s="12">
        <v>0.45</v>
      </c>
    </row>
    <row r="99" spans="1:17" ht="10.5" customHeight="1" x14ac:dyDescent="0.15">
      <c r="A99" s="14"/>
      <c r="B99" s="14"/>
      <c r="C99" s="15" t="s">
        <v>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675</v>
      </c>
      <c r="G100" s="3">
        <f>G98+G96+G94+G92+G90+G88+G86</f>
        <v>20.83</v>
      </c>
      <c r="H100" s="3"/>
      <c r="I100" s="3">
        <f>J98+J96+J94+J92+J90+J88+J86</f>
        <v>18.919999999999998</v>
      </c>
      <c r="J100" s="3"/>
      <c r="K100" s="3"/>
      <c r="L100" s="3"/>
      <c r="M100" s="4"/>
      <c r="N100" s="3">
        <f>N98+N96+N94+N92+N90+N88+N86</f>
        <v>99.68</v>
      </c>
      <c r="O100" s="3"/>
      <c r="P100" s="9">
        <f>P98+P96+P94+P92+P90+P88+P86</f>
        <v>595</v>
      </c>
      <c r="Q100" s="9">
        <f>Q98+Q96+Q94+Q92+Q90+Q88+Q86</f>
        <v>26.05</v>
      </c>
    </row>
    <row r="101" spans="1:17" ht="15" customHeight="1" x14ac:dyDescent="0.15">
      <c r="A101" s="17" t="s">
        <v>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 t="s">
        <v>6</v>
      </c>
      <c r="C102" s="16" t="s">
        <v>5</v>
      </c>
      <c r="D102" s="16"/>
      <c r="E102" s="16"/>
      <c r="F102" s="14">
        <v>200</v>
      </c>
      <c r="G102" s="12" t="s">
        <v>59</v>
      </c>
      <c r="H102" s="12"/>
      <c r="I102" s="13"/>
      <c r="J102" s="12"/>
      <c r="K102" s="12"/>
      <c r="L102" s="12"/>
      <c r="M102" s="12"/>
      <c r="N102" s="12" t="s">
        <v>58</v>
      </c>
      <c r="O102" s="12"/>
      <c r="P102" s="12" t="s">
        <v>57</v>
      </c>
      <c r="Q102" s="12" t="s">
        <v>4</v>
      </c>
    </row>
    <row r="103" spans="1:17" ht="10.5" customHeight="1" x14ac:dyDescent="0.15">
      <c r="A103" s="14"/>
      <c r="B103" s="14"/>
      <c r="C103" s="15" t="s">
        <v>3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609</v>
      </c>
      <c r="C104" s="16" t="s">
        <v>2</v>
      </c>
      <c r="D104" s="16"/>
      <c r="E104" s="16"/>
      <c r="F104" s="14">
        <v>45</v>
      </c>
      <c r="G104" s="12">
        <v>3.38</v>
      </c>
      <c r="H104" s="12"/>
      <c r="I104" s="13"/>
      <c r="J104" s="12">
        <v>4.41</v>
      </c>
      <c r="K104" s="12"/>
      <c r="L104" s="12"/>
      <c r="M104" s="12"/>
      <c r="N104" s="12">
        <v>33.5</v>
      </c>
      <c r="O104" s="12"/>
      <c r="P104" s="12">
        <v>187</v>
      </c>
      <c r="Q104" s="12">
        <v>0</v>
      </c>
    </row>
    <row r="105" spans="1:17" ht="10.5" customHeight="1" x14ac:dyDescent="0.15">
      <c r="A105" s="14"/>
      <c r="B105" s="14"/>
      <c r="C105" s="15"/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245</v>
      </c>
      <c r="G106" s="3">
        <f>G104+G102</f>
        <v>3.58</v>
      </c>
      <c r="H106" s="3"/>
      <c r="I106" s="3">
        <f>J104+J102</f>
        <v>4.41</v>
      </c>
      <c r="J106" s="3"/>
      <c r="K106" s="3"/>
      <c r="L106" s="3"/>
      <c r="M106" s="4"/>
      <c r="N106" s="3">
        <f>N104+N102</f>
        <v>43.7</v>
      </c>
      <c r="O106" s="3"/>
      <c r="P106" s="9">
        <f>P104+P102</f>
        <v>229</v>
      </c>
      <c r="Q106" s="9">
        <f>Q104+Q102</f>
        <v>0</v>
      </c>
    </row>
    <row r="107" spans="1:17" ht="13" x14ac:dyDescent="0.15">
      <c r="A107" s="33" t="s">
        <v>56</v>
      </c>
      <c r="B107" s="32"/>
      <c r="C107" s="31"/>
      <c r="D107" s="31"/>
      <c r="E107" s="30"/>
      <c r="F107" s="10">
        <f>F106+F100+F84+F80</f>
        <v>1420</v>
      </c>
      <c r="G107" s="3">
        <f>G106+G100+G84+G80</f>
        <v>35.419999999999995</v>
      </c>
      <c r="H107" s="3"/>
      <c r="I107" s="3">
        <f>I106+I100+I84+I80</f>
        <v>38.79</v>
      </c>
      <c r="J107" s="3"/>
      <c r="K107" s="3"/>
      <c r="L107" s="3"/>
      <c r="M107" s="4"/>
      <c r="N107" s="3">
        <f>N106+N100+N84+N80</f>
        <v>215.42000000000002</v>
      </c>
      <c r="O107" s="3"/>
      <c r="P107" s="9">
        <f>P106+P100+P84+P80</f>
        <v>1321.7</v>
      </c>
      <c r="Q107" s="9">
        <f>Q100+Q84+Q80</f>
        <v>38.65</v>
      </c>
    </row>
    <row r="109" spans="1:17" ht="23" x14ac:dyDescent="0.15">
      <c r="E109" s="26" t="s">
        <v>50</v>
      </c>
      <c r="F109" s="26"/>
      <c r="G109" s="26"/>
    </row>
    <row r="110" spans="1:17" ht="16" x14ac:dyDescent="0.15">
      <c r="D110" s="25">
        <v>45734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48</v>
      </c>
      <c r="B114" s="23" t="s">
        <v>47</v>
      </c>
      <c r="C114" s="23" t="s">
        <v>46</v>
      </c>
      <c r="D114" s="23"/>
      <c r="E114" s="23"/>
      <c r="F114" s="23" t="s">
        <v>45</v>
      </c>
      <c r="G114" s="23" t="s">
        <v>44</v>
      </c>
      <c r="H114" s="23"/>
      <c r="I114" s="23"/>
      <c r="J114" s="23"/>
      <c r="K114" s="23"/>
      <c r="L114" s="23"/>
      <c r="M114" s="23"/>
      <c r="N114" s="23"/>
      <c r="O114" s="23" t="s">
        <v>43</v>
      </c>
      <c r="P114" s="23"/>
      <c r="Q114" s="23" t="s">
        <v>42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41</v>
      </c>
      <c r="H115" s="23"/>
      <c r="I115" s="23" t="s">
        <v>40</v>
      </c>
      <c r="J115" s="23"/>
      <c r="K115" s="23"/>
      <c r="L115" s="23"/>
      <c r="M115" s="23" t="s">
        <v>39</v>
      </c>
      <c r="N115" s="23"/>
      <c r="O115" s="23"/>
      <c r="P115" s="23"/>
      <c r="Q115" s="23"/>
    </row>
    <row r="116" spans="1:17" ht="14" x14ac:dyDescent="0.15">
      <c r="A116" s="17" t="s">
        <v>38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29" t="s">
        <v>14</v>
      </c>
      <c r="B117" s="14">
        <v>273</v>
      </c>
      <c r="C117" s="16" t="s">
        <v>37</v>
      </c>
      <c r="D117" s="16"/>
      <c r="E117" s="16"/>
      <c r="F117" s="14">
        <v>150</v>
      </c>
      <c r="G117" s="12">
        <v>5.85</v>
      </c>
      <c r="H117" s="12"/>
      <c r="I117" s="13"/>
      <c r="J117" s="12">
        <v>7.1</v>
      </c>
      <c r="K117" s="12"/>
      <c r="L117" s="12"/>
      <c r="M117" s="12"/>
      <c r="N117" s="12">
        <v>26.85</v>
      </c>
      <c r="O117" s="12"/>
      <c r="P117" s="12">
        <v>212.7</v>
      </c>
      <c r="Q117" s="12">
        <v>1.1000000000000001</v>
      </c>
    </row>
    <row r="118" spans="1:17" ht="10.5" customHeight="1" x14ac:dyDescent="0.15">
      <c r="A118" s="28"/>
      <c r="B118" s="14"/>
      <c r="C118" s="15" t="s">
        <v>36</v>
      </c>
      <c r="D118" s="15"/>
      <c r="E118" s="1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14" t="s">
        <v>14</v>
      </c>
      <c r="B119" s="14" t="s">
        <v>35</v>
      </c>
      <c r="C119" s="16" t="s">
        <v>34</v>
      </c>
      <c r="D119" s="16"/>
      <c r="E119" s="16"/>
      <c r="F119" s="14">
        <v>20</v>
      </c>
      <c r="G119" s="12">
        <v>1.5</v>
      </c>
      <c r="H119" s="12"/>
      <c r="I119" s="13"/>
      <c r="J119" s="12">
        <v>0.5</v>
      </c>
      <c r="K119" s="12"/>
      <c r="L119" s="12"/>
      <c r="M119" s="12"/>
      <c r="N119" s="12">
        <v>10.3</v>
      </c>
      <c r="O119" s="12"/>
      <c r="P119" s="12">
        <v>52</v>
      </c>
      <c r="Q119" s="12" t="s">
        <v>4</v>
      </c>
    </row>
    <row r="120" spans="1:17" x14ac:dyDescent="0.15">
      <c r="A120" s="14"/>
      <c r="B120" s="14"/>
      <c r="C120" s="15" t="s">
        <v>33</v>
      </c>
      <c r="D120" s="15"/>
      <c r="E120" s="15"/>
      <c r="F120" s="14"/>
      <c r="G120" s="12"/>
      <c r="H120" s="12"/>
      <c r="I120" s="13"/>
      <c r="J120" s="12"/>
      <c r="K120" s="12"/>
      <c r="L120" s="12"/>
      <c r="M120" s="12"/>
      <c r="N120" s="12"/>
      <c r="O120" s="12"/>
      <c r="P120" s="12"/>
      <c r="Q120" s="12"/>
    </row>
    <row r="121" spans="1:17" ht="12" x14ac:dyDescent="0.15">
      <c r="A121" s="14" t="s">
        <v>14</v>
      </c>
      <c r="B121" s="14" t="s">
        <v>32</v>
      </c>
      <c r="C121" s="16" t="s">
        <v>31</v>
      </c>
      <c r="D121" s="16"/>
      <c r="E121" s="16"/>
      <c r="F121" s="14">
        <v>3</v>
      </c>
      <c r="G121" s="12">
        <v>1.7999999999999999E-2</v>
      </c>
      <c r="H121" s="12"/>
      <c r="I121" s="13"/>
      <c r="J121" s="12">
        <v>2.48</v>
      </c>
      <c r="K121" s="12"/>
      <c r="L121" s="12"/>
      <c r="M121" s="12"/>
      <c r="N121" s="12">
        <v>2.4E-2</v>
      </c>
      <c r="O121" s="12"/>
      <c r="P121" s="12">
        <v>22.4</v>
      </c>
      <c r="Q121" s="12" t="s">
        <v>4</v>
      </c>
    </row>
    <row r="122" spans="1:17" x14ac:dyDescent="0.15">
      <c r="A122" s="14"/>
      <c r="B122" s="14"/>
      <c r="C122" s="15" t="s">
        <v>30</v>
      </c>
      <c r="D122" s="15"/>
      <c r="E122" s="15"/>
      <c r="F122" s="14"/>
      <c r="G122" s="12"/>
      <c r="H122" s="12"/>
      <c r="I122" s="13"/>
      <c r="J122" s="12"/>
      <c r="K122" s="12"/>
      <c r="L122" s="12"/>
      <c r="M122" s="12"/>
      <c r="N122" s="12"/>
      <c r="O122" s="12"/>
      <c r="P122" s="12"/>
      <c r="Q122" s="12"/>
    </row>
    <row r="123" spans="1:17" ht="12" customHeight="1" x14ac:dyDescent="0.15">
      <c r="A123" s="14">
        <v>2013</v>
      </c>
      <c r="B123" s="14">
        <v>507</v>
      </c>
      <c r="C123" s="19" t="s">
        <v>29</v>
      </c>
      <c r="D123" s="16"/>
      <c r="E123" s="16"/>
      <c r="F123" s="14">
        <v>180</v>
      </c>
      <c r="G123" s="12">
        <v>1.3</v>
      </c>
      <c r="H123" s="12"/>
      <c r="I123" s="13"/>
      <c r="J123" s="12">
        <v>1.2</v>
      </c>
      <c r="K123" s="12"/>
      <c r="L123" s="12"/>
      <c r="M123" s="12"/>
      <c r="N123" s="12">
        <v>15.7</v>
      </c>
      <c r="O123" s="12"/>
      <c r="P123" s="12">
        <v>78.3</v>
      </c>
      <c r="Q123" s="12">
        <v>1.2</v>
      </c>
    </row>
    <row r="124" spans="1:17" ht="10.5" customHeight="1" x14ac:dyDescent="0.15">
      <c r="A124" s="14"/>
      <c r="B124" s="14"/>
      <c r="C124" s="18" t="s">
        <v>28</v>
      </c>
      <c r="D124" s="15"/>
      <c r="E124" s="15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22">
        <f>N123+N121+N119+N117</f>
        <v>52.874000000000002</v>
      </c>
      <c r="O125" s="21"/>
      <c r="P125" s="9">
        <f>P123+P121+P119+P117</f>
        <v>365.4</v>
      </c>
      <c r="Q125" s="9">
        <f>Q123+Q121+Q119+Q117</f>
        <v>2.2999999999999998</v>
      </c>
    </row>
    <row r="126" spans="1:17" ht="14" x14ac:dyDescent="0.15">
      <c r="A126" s="17" t="s">
        <v>27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118</v>
      </c>
      <c r="C127" s="19" t="s">
        <v>26</v>
      </c>
      <c r="D127" s="16"/>
      <c r="E127" s="16"/>
      <c r="F127" s="14">
        <v>100</v>
      </c>
      <c r="G127" s="12">
        <v>0.4</v>
      </c>
      <c r="H127" s="12"/>
      <c r="I127" s="13"/>
      <c r="J127" s="12">
        <v>0.4</v>
      </c>
      <c r="K127" s="12"/>
      <c r="L127" s="12"/>
      <c r="M127" s="12"/>
      <c r="N127" s="12">
        <v>9.8000000000000007</v>
      </c>
      <c r="O127" s="12"/>
      <c r="P127" s="12">
        <v>47</v>
      </c>
      <c r="Q127" s="12">
        <v>10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17" t="s">
        <v>25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14">
        <v>2013</v>
      </c>
      <c r="B131" s="14">
        <v>113</v>
      </c>
      <c r="C131" s="19" t="s">
        <v>24</v>
      </c>
      <c r="D131" s="16"/>
      <c r="E131" s="16"/>
      <c r="F131" s="14">
        <v>30</v>
      </c>
      <c r="G131" s="12">
        <v>0.24</v>
      </c>
      <c r="H131" s="12"/>
      <c r="I131" s="13"/>
      <c r="J131" s="12">
        <v>0.03</v>
      </c>
      <c r="K131" s="12"/>
      <c r="L131" s="12"/>
      <c r="M131" s="12"/>
      <c r="N131" s="12">
        <v>0.51</v>
      </c>
      <c r="O131" s="12"/>
      <c r="P131" s="12">
        <v>3.9</v>
      </c>
      <c r="Q131" s="12">
        <v>1.5</v>
      </c>
    </row>
    <row r="132" spans="1:17" ht="10.5" customHeight="1" x14ac:dyDescent="0.15">
      <c r="A132" s="14"/>
      <c r="B132" s="14"/>
      <c r="C132" s="18"/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 t="s">
        <v>14</v>
      </c>
      <c r="B133" s="14">
        <v>165</v>
      </c>
      <c r="C133" s="19" t="s">
        <v>23</v>
      </c>
      <c r="D133" s="16"/>
      <c r="E133" s="16"/>
      <c r="F133" s="14">
        <v>150</v>
      </c>
      <c r="G133" s="12">
        <v>2.91</v>
      </c>
      <c r="H133" s="12"/>
      <c r="I133" s="13"/>
      <c r="J133" s="12">
        <v>3.87</v>
      </c>
      <c r="K133" s="12"/>
      <c r="L133" s="12"/>
      <c r="M133" s="12"/>
      <c r="N133" s="12">
        <v>14.9</v>
      </c>
      <c r="O133" s="12"/>
      <c r="P133" s="12">
        <v>105.8</v>
      </c>
      <c r="Q133" s="12">
        <v>5.8</v>
      </c>
    </row>
    <row r="134" spans="1:17" ht="18" customHeight="1" x14ac:dyDescent="0.15">
      <c r="A134" s="14"/>
      <c r="B134" s="14"/>
      <c r="C134" s="20" t="s">
        <v>22</v>
      </c>
      <c r="D134" s="20"/>
      <c r="E134" s="20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2" customHeight="1" x14ac:dyDescent="0.15">
      <c r="A135" s="14">
        <v>2021</v>
      </c>
      <c r="B135" s="14">
        <v>347</v>
      </c>
      <c r="C135" s="16" t="s">
        <v>21</v>
      </c>
      <c r="D135" s="16"/>
      <c r="E135" s="16"/>
      <c r="F135" s="14">
        <v>60</v>
      </c>
      <c r="G135" s="12">
        <v>9.1999999999999993</v>
      </c>
      <c r="H135" s="12"/>
      <c r="I135" s="13"/>
      <c r="J135" s="12">
        <v>6.6</v>
      </c>
      <c r="K135" s="12"/>
      <c r="L135" s="12"/>
      <c r="M135" s="12"/>
      <c r="N135" s="12">
        <v>7.8</v>
      </c>
      <c r="O135" s="12"/>
      <c r="P135" s="12">
        <v>128</v>
      </c>
      <c r="Q135" s="12">
        <v>0</v>
      </c>
    </row>
    <row r="136" spans="1:17" ht="10.5" customHeight="1" x14ac:dyDescent="0.15">
      <c r="A136" s="14"/>
      <c r="B136" s="14"/>
      <c r="C136" s="15" t="s">
        <v>20</v>
      </c>
      <c r="D136" s="15"/>
      <c r="E136" s="15"/>
      <c r="F136" s="14"/>
      <c r="G136" s="12"/>
      <c r="H136" s="12"/>
      <c r="I136" s="13"/>
      <c r="J136" s="12"/>
      <c r="K136" s="12"/>
      <c r="L136" s="12"/>
      <c r="M136" s="12"/>
      <c r="N136" s="12"/>
      <c r="O136" s="12"/>
      <c r="P136" s="12"/>
      <c r="Q136" s="12"/>
    </row>
    <row r="137" spans="1:17" ht="12" customHeight="1" x14ac:dyDescent="0.15">
      <c r="A137" s="14">
        <v>2013</v>
      </c>
      <c r="B137" s="14">
        <v>440</v>
      </c>
      <c r="C137" s="19" t="s">
        <v>19</v>
      </c>
      <c r="D137" s="16"/>
      <c r="E137" s="16"/>
      <c r="F137" s="14">
        <v>120</v>
      </c>
      <c r="G137" s="12">
        <v>2.5</v>
      </c>
      <c r="H137" s="12"/>
      <c r="I137" s="13"/>
      <c r="J137" s="12">
        <v>4.5999999999999996</v>
      </c>
      <c r="K137" s="12"/>
      <c r="L137" s="12"/>
      <c r="M137" s="12"/>
      <c r="N137" s="12">
        <v>25.44</v>
      </c>
      <c r="O137" s="12"/>
      <c r="P137" s="12">
        <v>104.8</v>
      </c>
      <c r="Q137" s="12">
        <v>12.24</v>
      </c>
    </row>
    <row r="138" spans="1:17" ht="16.5" customHeight="1" x14ac:dyDescent="0.15">
      <c r="A138" s="14"/>
      <c r="B138" s="14"/>
      <c r="C138" s="18" t="s">
        <v>18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4" t="s">
        <v>14</v>
      </c>
      <c r="B139" s="14" t="s">
        <v>17</v>
      </c>
      <c r="C139" s="16" t="s">
        <v>16</v>
      </c>
      <c r="D139" s="16"/>
      <c r="E139" s="16"/>
      <c r="F139" s="14">
        <v>20</v>
      </c>
      <c r="G139" s="12">
        <v>1.5</v>
      </c>
      <c r="H139" s="12"/>
      <c r="I139" s="13"/>
      <c r="J139" s="12">
        <v>0.16</v>
      </c>
      <c r="K139" s="12"/>
      <c r="L139" s="12"/>
      <c r="M139" s="12"/>
      <c r="N139" s="12">
        <v>9.83</v>
      </c>
      <c r="O139" s="12"/>
      <c r="P139" s="12">
        <v>46.6</v>
      </c>
      <c r="Q139" s="12" t="s">
        <v>4</v>
      </c>
    </row>
    <row r="140" spans="1:17" ht="10.5" customHeight="1" x14ac:dyDescent="0.15">
      <c r="A140" s="14"/>
      <c r="B140" s="14"/>
      <c r="C140" s="15" t="s">
        <v>15</v>
      </c>
      <c r="D140" s="15"/>
      <c r="E140" s="15"/>
      <c r="F140" s="14"/>
      <c r="G140" s="12"/>
      <c r="H140" s="12"/>
      <c r="I140" s="13"/>
      <c r="J140" s="12"/>
      <c r="K140" s="12"/>
      <c r="L140" s="12"/>
      <c r="M140" s="12"/>
      <c r="N140" s="12"/>
      <c r="O140" s="12"/>
      <c r="P140" s="12"/>
      <c r="Q140" s="12"/>
    </row>
    <row r="141" spans="1:17" ht="12" x14ac:dyDescent="0.15">
      <c r="A141" s="14" t="s">
        <v>14</v>
      </c>
      <c r="B141" s="14" t="s">
        <v>13</v>
      </c>
      <c r="C141" s="16" t="s">
        <v>12</v>
      </c>
      <c r="D141" s="16"/>
      <c r="E141" s="16"/>
      <c r="F141" s="14">
        <v>10</v>
      </c>
      <c r="G141" s="12">
        <v>0.66</v>
      </c>
      <c r="H141" s="12"/>
      <c r="I141" s="13"/>
      <c r="J141" s="12">
        <v>0.1</v>
      </c>
      <c r="K141" s="12"/>
      <c r="L141" s="12"/>
      <c r="M141" s="12"/>
      <c r="N141" s="12">
        <v>3.3</v>
      </c>
      <c r="O141" s="12"/>
      <c r="P141" s="12">
        <v>17.100000000000001</v>
      </c>
      <c r="Q141" s="12" t="s">
        <v>4</v>
      </c>
    </row>
    <row r="142" spans="1:17" x14ac:dyDescent="0.15">
      <c r="A142" s="14"/>
      <c r="B142" s="14"/>
      <c r="C142" s="15" t="s">
        <v>11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>
        <v>2013</v>
      </c>
      <c r="B143" s="14">
        <v>527</v>
      </c>
      <c r="C143" s="16" t="s">
        <v>10</v>
      </c>
      <c r="D143" s="16"/>
      <c r="E143" s="16"/>
      <c r="F143" s="14" t="s">
        <v>9</v>
      </c>
      <c r="G143" s="12">
        <v>0.38</v>
      </c>
      <c r="H143" s="12"/>
      <c r="I143" s="13"/>
      <c r="J143" s="12">
        <v>0</v>
      </c>
      <c r="K143" s="12"/>
      <c r="L143" s="12"/>
      <c r="M143" s="12"/>
      <c r="N143" s="12">
        <v>20.3</v>
      </c>
      <c r="O143" s="12"/>
      <c r="P143" s="12">
        <v>82.5</v>
      </c>
      <c r="Q143" s="12">
        <v>0.4</v>
      </c>
    </row>
    <row r="144" spans="1:17" ht="10.5" customHeight="1" x14ac:dyDescent="0.15">
      <c r="A144" s="14"/>
      <c r="B144" s="14"/>
      <c r="C144" s="15" t="s">
        <v>8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540</v>
      </c>
      <c r="G145" s="3">
        <f>G143+G141+G139+G137+G135+G133+G131</f>
        <v>17.389999999999997</v>
      </c>
      <c r="H145" s="3"/>
      <c r="I145" s="3">
        <f>J143+J141+J139+J137+J135+J133+J131</f>
        <v>15.359999999999998</v>
      </c>
      <c r="J145" s="3"/>
      <c r="K145" s="3"/>
      <c r="L145" s="3"/>
      <c r="M145" s="4"/>
      <c r="N145" s="3">
        <f>N143+N141+N139+N137+N135+N133+N131</f>
        <v>82.080000000000013</v>
      </c>
      <c r="O145" s="3"/>
      <c r="P145" s="9">
        <f>P143+P141+P139+P137+P135+P133+P131</f>
        <v>488.7</v>
      </c>
      <c r="Q145" s="9">
        <f>Q143+Q141+Q139+Q137+Q135+Q133+Q131</f>
        <v>19.940000000000001</v>
      </c>
    </row>
    <row r="146" spans="1:17" ht="14" x14ac:dyDescent="0.15">
      <c r="A146" s="17" t="s">
        <v>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 t="s">
        <v>6</v>
      </c>
      <c r="C147" s="16" t="s">
        <v>5</v>
      </c>
      <c r="D147" s="16"/>
      <c r="E147" s="16"/>
      <c r="F147" s="14">
        <v>180</v>
      </c>
      <c r="G147" s="12">
        <v>0.09</v>
      </c>
      <c r="H147" s="12"/>
      <c r="I147" s="13"/>
      <c r="J147" s="12">
        <v>0</v>
      </c>
      <c r="K147" s="12"/>
      <c r="L147" s="12"/>
      <c r="M147" s="12"/>
      <c r="N147" s="12">
        <v>13.5</v>
      </c>
      <c r="O147" s="12"/>
      <c r="P147" s="12">
        <v>54</v>
      </c>
      <c r="Q147" s="12" t="s">
        <v>4</v>
      </c>
    </row>
    <row r="148" spans="1:17" ht="10.5" customHeight="1" x14ac:dyDescent="0.15">
      <c r="A148" s="14"/>
      <c r="B148" s="14"/>
      <c r="C148" s="15" t="s">
        <v>3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609</v>
      </c>
      <c r="C149" s="16" t="s">
        <v>2</v>
      </c>
      <c r="D149" s="16"/>
      <c r="E149" s="16"/>
      <c r="F149" s="14">
        <v>45</v>
      </c>
      <c r="G149" s="12">
        <v>3.38</v>
      </c>
      <c r="H149" s="12"/>
      <c r="I149" s="13"/>
      <c r="J149" s="12">
        <v>4.41</v>
      </c>
      <c r="K149" s="12"/>
      <c r="L149" s="12"/>
      <c r="M149" s="12"/>
      <c r="N149" s="12">
        <v>33.5</v>
      </c>
      <c r="O149" s="12"/>
      <c r="P149" s="12">
        <v>187</v>
      </c>
      <c r="Q149" s="12">
        <v>0</v>
      </c>
    </row>
    <row r="150" spans="1:17" ht="10.5" customHeight="1" x14ac:dyDescent="0.15">
      <c r="A150" s="14"/>
      <c r="B150" s="14"/>
      <c r="C150" s="15"/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0.5" customHeight="1" x14ac:dyDescent="0.15">
      <c r="A151" s="11" t="s">
        <v>1</v>
      </c>
      <c r="B151" s="11"/>
      <c r="C151" s="11"/>
      <c r="D151" s="11"/>
      <c r="E151" s="11"/>
      <c r="F151" s="10">
        <f>F149+F147</f>
        <v>225</v>
      </c>
      <c r="G151" s="3">
        <f>G149+G147</f>
        <v>3.4699999999999998</v>
      </c>
      <c r="H151" s="3"/>
      <c r="I151" s="3">
        <f>J149+J147</f>
        <v>4.41</v>
      </c>
      <c r="J151" s="3"/>
      <c r="K151" s="3"/>
      <c r="L151" s="3"/>
      <c r="M151" s="4"/>
      <c r="N151" s="22">
        <f>N149+N147</f>
        <v>47</v>
      </c>
      <c r="O151" s="21"/>
      <c r="P151" s="9">
        <f>P149+P147</f>
        <v>241</v>
      </c>
      <c r="Q151" s="9">
        <f>Q149+Q147</f>
        <v>0</v>
      </c>
    </row>
    <row r="152" spans="1:17" ht="14" x14ac:dyDescent="0.15">
      <c r="A152" s="17" t="s">
        <v>54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266</v>
      </c>
      <c r="C153" s="16" t="s">
        <v>53</v>
      </c>
      <c r="D153" s="16"/>
      <c r="E153" s="16"/>
      <c r="F153" s="14" t="s">
        <v>52</v>
      </c>
      <c r="G153" s="12">
        <v>5.26</v>
      </c>
      <c r="H153" s="12"/>
      <c r="I153" s="13"/>
      <c r="J153" s="12">
        <v>11.66</v>
      </c>
      <c r="K153" s="12"/>
      <c r="L153" s="12"/>
      <c r="M153" s="12"/>
      <c r="N153" s="12">
        <v>25</v>
      </c>
      <c r="O153" s="12"/>
      <c r="P153" s="12">
        <v>226.2</v>
      </c>
      <c r="Q153" s="12">
        <v>1.32</v>
      </c>
    </row>
    <row r="154" spans="1:17" ht="10.5" customHeight="1" x14ac:dyDescent="0.15">
      <c r="A154" s="14"/>
      <c r="B154" s="14"/>
      <c r="C154" s="27" t="s">
        <v>51</v>
      </c>
      <c r="D154" s="27"/>
      <c r="E154" s="27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 t="s">
        <v>14</v>
      </c>
      <c r="B155" s="14" t="s">
        <v>35</v>
      </c>
      <c r="C155" s="16" t="s">
        <v>34</v>
      </c>
      <c r="D155" s="16"/>
      <c r="E155" s="16"/>
      <c r="F155" s="14">
        <v>20</v>
      </c>
      <c r="G155" s="12">
        <v>1.5</v>
      </c>
      <c r="H155" s="12"/>
      <c r="I155" s="13"/>
      <c r="J155" s="12">
        <v>0.5</v>
      </c>
      <c r="K155" s="12"/>
      <c r="L155" s="12"/>
      <c r="M155" s="12"/>
      <c r="N155" s="12">
        <v>10.3</v>
      </c>
      <c r="O155" s="12"/>
      <c r="P155" s="12">
        <v>52</v>
      </c>
      <c r="Q155" s="12" t="s">
        <v>4</v>
      </c>
    </row>
    <row r="156" spans="1:17" ht="10.5" customHeight="1" x14ac:dyDescent="0.15">
      <c r="A156" s="14"/>
      <c r="B156" s="14"/>
      <c r="C156" s="15" t="s">
        <v>33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2" customHeight="1" x14ac:dyDescent="0.15">
      <c r="A157" s="14">
        <v>2013</v>
      </c>
      <c r="B157" s="14" t="s">
        <v>6</v>
      </c>
      <c r="C157" s="16" t="s">
        <v>5</v>
      </c>
      <c r="D157" s="16"/>
      <c r="E157" s="16"/>
      <c r="F157" s="14">
        <v>180</v>
      </c>
      <c r="G157" s="12">
        <v>0.09</v>
      </c>
      <c r="H157" s="12"/>
      <c r="I157" s="13"/>
      <c r="J157" s="12">
        <v>0</v>
      </c>
      <c r="K157" s="12"/>
      <c r="L157" s="12"/>
      <c r="M157" s="12"/>
      <c r="N157" s="12">
        <v>13.5</v>
      </c>
      <c r="O157" s="12"/>
      <c r="P157" s="12">
        <v>54</v>
      </c>
      <c r="Q157" s="12" t="s">
        <v>4</v>
      </c>
    </row>
    <row r="158" spans="1:17" ht="10.5" customHeight="1" x14ac:dyDescent="0.15">
      <c r="A158" s="14"/>
      <c r="B158" s="14"/>
      <c r="C158" s="15" t="s">
        <v>3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9">
        <f>P157+P155+P153</f>
        <v>332.2</v>
      </c>
      <c r="Q159" s="9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1618</v>
      </c>
      <c r="G160" s="3">
        <f>G159+G151+G145+G129+G125</f>
        <v>36.777999999999992</v>
      </c>
      <c r="H160" s="3"/>
      <c r="I160" s="3">
        <f>I159+I151+I145+I129+I125</f>
        <v>43.61</v>
      </c>
      <c r="J160" s="3"/>
      <c r="K160" s="3"/>
      <c r="L160" s="3"/>
      <c r="M160" s="4"/>
      <c r="N160" s="3">
        <f>N159+N151+N145+N129+N125</f>
        <v>240.554</v>
      </c>
      <c r="O160" s="3"/>
      <c r="P160" s="2">
        <f>P159+P151+P145+P129+P125</f>
        <v>1474.3000000000002</v>
      </c>
      <c r="Q160" s="2">
        <f>Q159+Q151+Q145+Q129+Q125</f>
        <v>33.56</v>
      </c>
    </row>
    <row r="162" spans="1:17" ht="23" x14ac:dyDescent="0.15">
      <c r="E162" s="26" t="s">
        <v>50</v>
      </c>
      <c r="F162" s="26"/>
      <c r="G162" s="26"/>
    </row>
    <row r="163" spans="1:17" ht="16" x14ac:dyDescent="0.15">
      <c r="D163" s="25">
        <v>45734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49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48</v>
      </c>
      <c r="B167" s="23" t="s">
        <v>47</v>
      </c>
      <c r="C167" s="23" t="s">
        <v>46</v>
      </c>
      <c r="D167" s="23"/>
      <c r="E167" s="23"/>
      <c r="F167" s="23" t="s">
        <v>45</v>
      </c>
      <c r="G167" s="23" t="s">
        <v>44</v>
      </c>
      <c r="H167" s="23"/>
      <c r="I167" s="23"/>
      <c r="J167" s="23"/>
      <c r="K167" s="23"/>
      <c r="L167" s="23"/>
      <c r="M167" s="23"/>
      <c r="N167" s="23"/>
      <c r="O167" s="23" t="s">
        <v>43</v>
      </c>
      <c r="P167" s="23"/>
      <c r="Q167" s="23" t="s">
        <v>42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41</v>
      </c>
      <c r="H168" s="23"/>
      <c r="I168" s="23" t="s">
        <v>40</v>
      </c>
      <c r="J168" s="23"/>
      <c r="K168" s="23"/>
      <c r="L168" s="23"/>
      <c r="M168" s="23" t="s">
        <v>39</v>
      </c>
      <c r="N168" s="23"/>
      <c r="O168" s="23"/>
      <c r="P168" s="23"/>
      <c r="Q168" s="23"/>
    </row>
    <row r="169" spans="1:17" ht="14" x14ac:dyDescent="0.15">
      <c r="A169" s="17" t="s">
        <v>38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273</v>
      </c>
      <c r="C170" s="16" t="s">
        <v>37</v>
      </c>
      <c r="D170" s="16"/>
      <c r="E170" s="16"/>
      <c r="F170" s="14">
        <v>150</v>
      </c>
      <c r="G170" s="12">
        <v>5.85</v>
      </c>
      <c r="H170" s="12"/>
      <c r="I170" s="13"/>
      <c r="J170" s="12">
        <v>7.1</v>
      </c>
      <c r="K170" s="12"/>
      <c r="L170" s="12"/>
      <c r="M170" s="12"/>
      <c r="N170" s="12">
        <v>26.85</v>
      </c>
      <c r="O170" s="12"/>
      <c r="P170" s="12">
        <v>212.7</v>
      </c>
      <c r="Q170" s="12">
        <v>1.1000000000000001</v>
      </c>
    </row>
    <row r="171" spans="1:17" ht="10.5" customHeight="1" x14ac:dyDescent="0.15">
      <c r="A171" s="14"/>
      <c r="B171" s="14"/>
      <c r="C171" s="15" t="s">
        <v>36</v>
      </c>
      <c r="D171" s="15"/>
      <c r="E171" s="1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14" t="s">
        <v>14</v>
      </c>
      <c r="B172" s="14" t="s">
        <v>35</v>
      </c>
      <c r="C172" s="16" t="s">
        <v>34</v>
      </c>
      <c r="D172" s="16"/>
      <c r="E172" s="16"/>
      <c r="F172" s="14">
        <v>20</v>
      </c>
      <c r="G172" s="12">
        <v>1.5</v>
      </c>
      <c r="H172" s="12"/>
      <c r="I172" s="13"/>
      <c r="J172" s="12">
        <v>0.5</v>
      </c>
      <c r="K172" s="12"/>
      <c r="L172" s="12"/>
      <c r="M172" s="12"/>
      <c r="N172" s="12">
        <v>10.3</v>
      </c>
      <c r="O172" s="12"/>
      <c r="P172" s="12">
        <v>52</v>
      </c>
      <c r="Q172" s="12" t="s">
        <v>4</v>
      </c>
    </row>
    <row r="173" spans="1:17" ht="10.5" customHeight="1" x14ac:dyDescent="0.15">
      <c r="A173" s="14"/>
      <c r="B173" s="14"/>
      <c r="C173" s="15" t="s">
        <v>33</v>
      </c>
      <c r="D173" s="15"/>
      <c r="E173" s="15"/>
      <c r="F173" s="14"/>
      <c r="G173" s="12"/>
      <c r="H173" s="12"/>
      <c r="I173" s="13"/>
      <c r="J173" s="12"/>
      <c r="K173" s="12"/>
      <c r="L173" s="12"/>
      <c r="M173" s="12"/>
      <c r="N173" s="12"/>
      <c r="O173" s="12"/>
      <c r="P173" s="12"/>
      <c r="Q173" s="12"/>
    </row>
    <row r="174" spans="1:17" ht="12" customHeight="1" x14ac:dyDescent="0.15">
      <c r="A174" s="14" t="s">
        <v>14</v>
      </c>
      <c r="B174" s="14" t="s">
        <v>32</v>
      </c>
      <c r="C174" s="16" t="s">
        <v>31</v>
      </c>
      <c r="D174" s="16"/>
      <c r="E174" s="16"/>
      <c r="F174" s="14">
        <v>3</v>
      </c>
      <c r="G174" s="12">
        <v>1.7999999999999999E-2</v>
      </c>
      <c r="H174" s="12"/>
      <c r="I174" s="13"/>
      <c r="J174" s="12">
        <v>2.48</v>
      </c>
      <c r="K174" s="12"/>
      <c r="L174" s="12"/>
      <c r="M174" s="12"/>
      <c r="N174" s="12">
        <v>2.4E-2</v>
      </c>
      <c r="O174" s="12"/>
      <c r="P174" s="12">
        <v>22.4</v>
      </c>
      <c r="Q174" s="12" t="s">
        <v>4</v>
      </c>
    </row>
    <row r="175" spans="1:17" ht="10.5" customHeight="1" x14ac:dyDescent="0.15">
      <c r="A175" s="14"/>
      <c r="B175" s="14"/>
      <c r="C175" s="15" t="s">
        <v>30</v>
      </c>
      <c r="D175" s="15"/>
      <c r="E175" s="15"/>
      <c r="F175" s="14"/>
      <c r="G175" s="12"/>
      <c r="H175" s="12"/>
      <c r="I175" s="13"/>
      <c r="J175" s="12"/>
      <c r="K175" s="12"/>
      <c r="L175" s="12"/>
      <c r="M175" s="12"/>
      <c r="N175" s="12"/>
      <c r="O175" s="12"/>
      <c r="P175" s="12"/>
      <c r="Q175" s="12"/>
    </row>
    <row r="176" spans="1:17" ht="12" customHeight="1" x14ac:dyDescent="0.15">
      <c r="A176" s="14">
        <v>2013</v>
      </c>
      <c r="B176" s="14">
        <v>507</v>
      </c>
      <c r="C176" s="19" t="s">
        <v>29</v>
      </c>
      <c r="D176" s="16"/>
      <c r="E176" s="16"/>
      <c r="F176" s="14">
        <v>180</v>
      </c>
      <c r="G176" s="12">
        <v>1.3</v>
      </c>
      <c r="H176" s="12"/>
      <c r="I176" s="13"/>
      <c r="J176" s="12">
        <v>1.2</v>
      </c>
      <c r="K176" s="12"/>
      <c r="L176" s="12"/>
      <c r="M176" s="12"/>
      <c r="N176" s="12">
        <v>15.7</v>
      </c>
      <c r="O176" s="12"/>
      <c r="P176" s="12">
        <v>78.3</v>
      </c>
      <c r="Q176" s="12">
        <v>1.2</v>
      </c>
    </row>
    <row r="177" spans="1:17" ht="10.5" customHeight="1" x14ac:dyDescent="0.15">
      <c r="A177" s="14"/>
      <c r="B177" s="14"/>
      <c r="C177" s="18" t="s">
        <v>28</v>
      </c>
      <c r="D177" s="15"/>
      <c r="E177" s="15"/>
      <c r="F177" s="14"/>
      <c r="G177" s="12"/>
      <c r="H177" s="12"/>
      <c r="I177" s="13"/>
      <c r="J177" s="12"/>
      <c r="K177" s="12"/>
      <c r="L177" s="12"/>
      <c r="M177" s="12"/>
      <c r="N177" s="12"/>
      <c r="O177" s="12"/>
      <c r="P177" s="12"/>
      <c r="Q177" s="12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22">
        <f>N176+N174+N172+N170</f>
        <v>52.874000000000002</v>
      </c>
      <c r="O178" s="21"/>
      <c r="P178" s="9">
        <f>P176+P174+P172+P170</f>
        <v>365.4</v>
      </c>
      <c r="Q178" s="9">
        <f>Q176+Q174+Q172+Q170</f>
        <v>2.2999999999999998</v>
      </c>
    </row>
    <row r="179" spans="1:17" ht="14" x14ac:dyDescent="0.15">
      <c r="A179" s="17" t="s">
        <v>27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118</v>
      </c>
      <c r="C180" s="19" t="s">
        <v>26</v>
      </c>
      <c r="D180" s="16"/>
      <c r="E180" s="16"/>
      <c r="F180" s="14">
        <v>100</v>
      </c>
      <c r="G180" s="12">
        <v>0.4</v>
      </c>
      <c r="H180" s="12"/>
      <c r="I180" s="13"/>
      <c r="J180" s="12">
        <v>0.4</v>
      </c>
      <c r="K180" s="12"/>
      <c r="L180" s="12"/>
      <c r="M180" s="12"/>
      <c r="N180" s="12">
        <v>9.8000000000000007</v>
      </c>
      <c r="O180" s="12"/>
      <c r="P180" s="12">
        <v>47</v>
      </c>
      <c r="Q180" s="12">
        <v>10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17" t="s">
        <v>25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4">
        <v>2013</v>
      </c>
      <c r="B184" s="14">
        <v>113</v>
      </c>
      <c r="C184" s="19" t="s">
        <v>24</v>
      </c>
      <c r="D184" s="16"/>
      <c r="E184" s="16"/>
      <c r="F184" s="14">
        <v>30</v>
      </c>
      <c r="G184" s="12">
        <v>0.24</v>
      </c>
      <c r="H184" s="12"/>
      <c r="I184" s="13"/>
      <c r="J184" s="12">
        <v>0.03</v>
      </c>
      <c r="K184" s="12"/>
      <c r="L184" s="12"/>
      <c r="M184" s="12"/>
      <c r="N184" s="12">
        <v>0.51</v>
      </c>
      <c r="O184" s="12"/>
      <c r="P184" s="12">
        <v>3.9</v>
      </c>
      <c r="Q184" s="12">
        <v>1.5</v>
      </c>
    </row>
    <row r="185" spans="1:17" ht="10.5" customHeight="1" x14ac:dyDescent="0.15">
      <c r="A185" s="14"/>
      <c r="B185" s="14"/>
      <c r="C185" s="18"/>
      <c r="D185" s="15"/>
      <c r="E185" s="15"/>
      <c r="F185" s="14"/>
      <c r="G185" s="12"/>
      <c r="H185" s="12"/>
      <c r="I185" s="13"/>
      <c r="J185" s="12"/>
      <c r="K185" s="12"/>
      <c r="L185" s="12"/>
      <c r="M185" s="12"/>
      <c r="N185" s="12"/>
      <c r="O185" s="12"/>
      <c r="P185" s="12"/>
      <c r="Q185" s="12"/>
    </row>
    <row r="186" spans="1:17" ht="12" customHeight="1" x14ac:dyDescent="0.15">
      <c r="A186" s="14" t="s">
        <v>14</v>
      </c>
      <c r="B186" s="14">
        <v>165</v>
      </c>
      <c r="C186" s="19" t="s">
        <v>23</v>
      </c>
      <c r="D186" s="16"/>
      <c r="E186" s="16"/>
      <c r="F186" s="14">
        <v>150</v>
      </c>
      <c r="G186" s="12">
        <v>2.91</v>
      </c>
      <c r="H186" s="12"/>
      <c r="I186" s="13"/>
      <c r="J186" s="12">
        <v>3.87</v>
      </c>
      <c r="K186" s="12"/>
      <c r="L186" s="12"/>
      <c r="M186" s="12"/>
      <c r="N186" s="12">
        <v>14.9</v>
      </c>
      <c r="O186" s="12"/>
      <c r="P186" s="12">
        <v>105.8</v>
      </c>
      <c r="Q186" s="12">
        <v>5.8</v>
      </c>
    </row>
    <row r="187" spans="1:17" ht="10.5" customHeight="1" x14ac:dyDescent="0.15">
      <c r="A187" s="14"/>
      <c r="B187" s="14"/>
      <c r="C187" s="20" t="s">
        <v>22</v>
      </c>
      <c r="D187" s="20"/>
      <c r="E187" s="20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14">
        <v>2021</v>
      </c>
      <c r="B188" s="14">
        <v>347</v>
      </c>
      <c r="C188" s="16" t="s">
        <v>21</v>
      </c>
      <c r="D188" s="16"/>
      <c r="E188" s="16"/>
      <c r="F188" s="14">
        <v>60</v>
      </c>
      <c r="G188" s="12">
        <v>9.1999999999999993</v>
      </c>
      <c r="H188" s="12"/>
      <c r="I188" s="13"/>
      <c r="J188" s="12">
        <v>6.6</v>
      </c>
      <c r="K188" s="12"/>
      <c r="L188" s="12"/>
      <c r="M188" s="12"/>
      <c r="N188" s="12">
        <v>7.8</v>
      </c>
      <c r="O188" s="12"/>
      <c r="P188" s="12">
        <v>128</v>
      </c>
      <c r="Q188" s="12">
        <v>0</v>
      </c>
    </row>
    <row r="189" spans="1:17" ht="10.5" customHeight="1" x14ac:dyDescent="0.15">
      <c r="A189" s="14"/>
      <c r="B189" s="14"/>
      <c r="C189" s="15" t="s">
        <v>20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>
        <v>2013</v>
      </c>
      <c r="B190" s="14">
        <v>440</v>
      </c>
      <c r="C190" s="19" t="s">
        <v>19</v>
      </c>
      <c r="D190" s="16"/>
      <c r="E190" s="16"/>
      <c r="F190" s="14">
        <v>120</v>
      </c>
      <c r="G190" s="12">
        <v>2.5</v>
      </c>
      <c r="H190" s="12"/>
      <c r="I190" s="13"/>
      <c r="J190" s="12">
        <v>4.5999999999999996</v>
      </c>
      <c r="K190" s="12"/>
      <c r="L190" s="12"/>
      <c r="M190" s="12"/>
      <c r="N190" s="12">
        <v>25.44</v>
      </c>
      <c r="O190" s="12"/>
      <c r="P190" s="12">
        <v>104.8</v>
      </c>
      <c r="Q190" s="12">
        <v>12.24</v>
      </c>
    </row>
    <row r="191" spans="1:17" ht="10.5" customHeight="1" x14ac:dyDescent="0.15">
      <c r="A191" s="14"/>
      <c r="B191" s="14"/>
      <c r="C191" s="18" t="s">
        <v>18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 t="s">
        <v>14</v>
      </c>
      <c r="B192" s="14" t="s">
        <v>17</v>
      </c>
      <c r="C192" s="16" t="s">
        <v>16</v>
      </c>
      <c r="D192" s="16"/>
      <c r="E192" s="16"/>
      <c r="F192" s="14">
        <v>20</v>
      </c>
      <c r="G192" s="12">
        <v>1.5</v>
      </c>
      <c r="H192" s="12"/>
      <c r="I192" s="13"/>
      <c r="J192" s="12">
        <v>0.16</v>
      </c>
      <c r="K192" s="12"/>
      <c r="L192" s="12"/>
      <c r="M192" s="12"/>
      <c r="N192" s="12">
        <v>9.83</v>
      </c>
      <c r="O192" s="12"/>
      <c r="P192" s="12">
        <v>46.6</v>
      </c>
      <c r="Q192" s="12" t="s">
        <v>4</v>
      </c>
    </row>
    <row r="193" spans="1:17" ht="10.5" customHeight="1" x14ac:dyDescent="0.15">
      <c r="A193" s="14"/>
      <c r="B193" s="14"/>
      <c r="C193" s="15" t="s">
        <v>15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12"/>
    </row>
    <row r="194" spans="1:17" ht="12" customHeight="1" x14ac:dyDescent="0.15">
      <c r="A194" s="14" t="s">
        <v>14</v>
      </c>
      <c r="B194" s="14" t="s">
        <v>13</v>
      </c>
      <c r="C194" s="16" t="s">
        <v>12</v>
      </c>
      <c r="D194" s="16"/>
      <c r="E194" s="16"/>
      <c r="F194" s="14">
        <v>10</v>
      </c>
      <c r="G194" s="12">
        <v>0.66</v>
      </c>
      <c r="H194" s="12"/>
      <c r="I194" s="13"/>
      <c r="J194" s="12">
        <v>0.1</v>
      </c>
      <c r="K194" s="12"/>
      <c r="L194" s="12"/>
      <c r="M194" s="12"/>
      <c r="N194" s="12">
        <v>3.3</v>
      </c>
      <c r="O194" s="12"/>
      <c r="P194" s="12">
        <v>17.100000000000001</v>
      </c>
      <c r="Q194" s="12" t="s">
        <v>4</v>
      </c>
    </row>
    <row r="195" spans="1:17" ht="10.5" customHeight="1" x14ac:dyDescent="0.15">
      <c r="A195" s="14"/>
      <c r="B195" s="14"/>
      <c r="C195" s="15" t="s">
        <v>11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4">
        <v>2013</v>
      </c>
      <c r="B196" s="14">
        <v>527</v>
      </c>
      <c r="C196" s="16" t="s">
        <v>10</v>
      </c>
      <c r="D196" s="16"/>
      <c r="E196" s="16"/>
      <c r="F196" s="14" t="s">
        <v>9</v>
      </c>
      <c r="G196" s="12">
        <v>0.38</v>
      </c>
      <c r="H196" s="12"/>
      <c r="I196" s="13"/>
      <c r="J196" s="12">
        <v>0</v>
      </c>
      <c r="K196" s="12"/>
      <c r="L196" s="12"/>
      <c r="M196" s="12"/>
      <c r="N196" s="12">
        <v>20.3</v>
      </c>
      <c r="O196" s="12"/>
      <c r="P196" s="12">
        <v>82.5</v>
      </c>
      <c r="Q196" s="12">
        <v>0.4</v>
      </c>
    </row>
    <row r="197" spans="1:17" ht="10.5" customHeight="1" x14ac:dyDescent="0.15">
      <c r="A197" s="14"/>
      <c r="B197" s="14"/>
      <c r="C197" s="15" t="s">
        <v>8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12"/>
      <c r="Q197" s="12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F196+F194+F192+F190+F188+F186+F184</f>
        <v>540</v>
      </c>
      <c r="G198" s="3">
        <f>G196+G194+G192+G190+G188+G186+G184</f>
        <v>17.389999999999997</v>
      </c>
      <c r="H198" s="3"/>
      <c r="I198" s="3">
        <f>J196+J194+J192+J190+J188+J186+J184</f>
        <v>15.359999999999998</v>
      </c>
      <c r="J198" s="3"/>
      <c r="K198" s="3"/>
      <c r="L198" s="3"/>
      <c r="M198" s="4"/>
      <c r="N198" s="3">
        <f>N196+N194+N192+N190+N188+N186+N184</f>
        <v>82.080000000000013</v>
      </c>
      <c r="O198" s="3"/>
      <c r="P198" s="9">
        <f>P196+P194+P192+P190+P188+P186+P184</f>
        <v>488.7</v>
      </c>
      <c r="Q198" s="9">
        <f>Q196+Q194+Q192+Q190+Q188+Q186+Q184</f>
        <v>19.940000000000001</v>
      </c>
    </row>
    <row r="199" spans="1:17" ht="14" x14ac:dyDescent="0.15">
      <c r="A199" s="17" t="s">
        <v>7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ht="12" customHeight="1" x14ac:dyDescent="0.15">
      <c r="A200" s="14">
        <v>2013</v>
      </c>
      <c r="B200" s="14" t="s">
        <v>6</v>
      </c>
      <c r="C200" s="16" t="s">
        <v>5</v>
      </c>
      <c r="D200" s="16"/>
      <c r="E200" s="16"/>
      <c r="F200" s="14">
        <v>180</v>
      </c>
      <c r="G200" s="12">
        <v>0.09</v>
      </c>
      <c r="H200" s="12"/>
      <c r="I200" s="13"/>
      <c r="J200" s="12">
        <v>0</v>
      </c>
      <c r="K200" s="12"/>
      <c r="L200" s="12"/>
      <c r="M200" s="12"/>
      <c r="N200" s="12">
        <v>13.5</v>
      </c>
      <c r="O200" s="12"/>
      <c r="P200" s="12">
        <v>54</v>
      </c>
      <c r="Q200" s="12" t="s">
        <v>4</v>
      </c>
    </row>
    <row r="201" spans="1:17" ht="10.5" customHeight="1" x14ac:dyDescent="0.15">
      <c r="A201" s="14"/>
      <c r="B201" s="14"/>
      <c r="C201" s="15" t="s">
        <v>3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>
        <v>2013</v>
      </c>
      <c r="B202" s="14">
        <v>609</v>
      </c>
      <c r="C202" s="16" t="s">
        <v>2</v>
      </c>
      <c r="D202" s="16"/>
      <c r="E202" s="16"/>
      <c r="F202" s="14">
        <v>45</v>
      </c>
      <c r="G202" s="12">
        <v>3.38</v>
      </c>
      <c r="H202" s="12"/>
      <c r="I202" s="13"/>
      <c r="J202" s="12">
        <v>4.41</v>
      </c>
      <c r="K202" s="12"/>
      <c r="L202" s="12"/>
      <c r="M202" s="12"/>
      <c r="N202" s="12">
        <v>33.5</v>
      </c>
      <c r="O202" s="12"/>
      <c r="P202" s="12">
        <v>187</v>
      </c>
      <c r="Q202" s="12">
        <v>0</v>
      </c>
    </row>
    <row r="203" spans="1:17" ht="10.5" customHeight="1" x14ac:dyDescent="0.15">
      <c r="A203" s="14"/>
      <c r="B203" s="14"/>
      <c r="C203" s="15"/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1" t="s">
        <v>1</v>
      </c>
      <c r="B204" s="11"/>
      <c r="C204" s="11"/>
      <c r="D204" s="11"/>
      <c r="E204" s="11"/>
      <c r="F204" s="10">
        <f>F202+F200</f>
        <v>225</v>
      </c>
      <c r="G204" s="3">
        <f>G202+G200</f>
        <v>3.4699999999999998</v>
      </c>
      <c r="H204" s="3"/>
      <c r="I204" s="3">
        <f>J202+J200</f>
        <v>4.41</v>
      </c>
      <c r="J204" s="3"/>
      <c r="K204" s="3"/>
      <c r="L204" s="3"/>
      <c r="M204" s="4"/>
      <c r="N204" s="3">
        <f>N202+N200</f>
        <v>47</v>
      </c>
      <c r="O204" s="3"/>
      <c r="P204" s="9">
        <f>P202+P200</f>
        <v>241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1218</v>
      </c>
      <c r="G205" s="3">
        <f>G204+G198+G182+G178</f>
        <v>29.927999999999994</v>
      </c>
      <c r="H205" s="3"/>
      <c r="I205" s="3">
        <f>I204+I198+I182+I178</f>
        <v>31.449999999999996</v>
      </c>
      <c r="J205" s="3"/>
      <c r="K205" s="3"/>
      <c r="L205" s="3"/>
      <c r="M205" s="4"/>
      <c r="N205" s="3">
        <f>N198+N182+N178</f>
        <v>144.75400000000002</v>
      </c>
      <c r="O205" s="3"/>
      <c r="P205" s="2">
        <f>P198+P182+P178</f>
        <v>901.1</v>
      </c>
      <c r="Q205" s="2">
        <f>Q204+Q198+Q182+Q178</f>
        <v>32.24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2026-06-16T07:49:22Z</dcterms:created>
  <dcterms:modified xsi:type="dcterms:W3CDTF">2026-06-16T07:49:28Z</dcterms:modified>
</cp:coreProperties>
</file>