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0007E6F9-0583-A648-BC15-87DECF453BCE}" xr6:coauthVersionLast="47" xr6:coauthVersionMax="47" xr10:uidLastSave="{00000000-0000-0000-0000-000000000000}"/>
  <bookViews>
    <workbookView xWindow="680" yWindow="1000" windowWidth="27840" windowHeight="16340" xr2:uid="{7A0A4F91-8AE4-4B4B-BF0A-9951D9B1BE7B}"/>
  </bookViews>
  <sheets>
    <sheet name="29.01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F61" i="1" s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61" i="1" s="1"/>
  <c r="P50" i="1"/>
  <c r="Q50" i="1"/>
  <c r="F60" i="1"/>
  <c r="G60" i="1"/>
  <c r="I60" i="1"/>
  <c r="I61" i="1" s="1"/>
  <c r="N60" i="1"/>
  <c r="P60" i="1"/>
  <c r="P61" i="1" s="1"/>
  <c r="Q60" i="1"/>
  <c r="Q61" i="1" s="1"/>
  <c r="G61" i="1"/>
  <c r="F84" i="1"/>
  <c r="G84" i="1"/>
  <c r="I84" i="1"/>
  <c r="N84" i="1"/>
  <c r="P84" i="1"/>
  <c r="Q84" i="1"/>
  <c r="F88" i="1"/>
  <c r="G88" i="1"/>
  <c r="I88" i="1"/>
  <c r="N88" i="1"/>
  <c r="P88" i="1"/>
  <c r="Q88" i="1"/>
  <c r="F106" i="1"/>
  <c r="G106" i="1"/>
  <c r="I106" i="1"/>
  <c r="N106" i="1"/>
  <c r="P106" i="1"/>
  <c r="Q106" i="1"/>
  <c r="Q113" i="1" s="1"/>
  <c r="F112" i="1"/>
  <c r="F113" i="1" s="1"/>
  <c r="G112" i="1"/>
  <c r="G113" i="1" s="1"/>
  <c r="I112" i="1"/>
  <c r="N112" i="1"/>
  <c r="P112" i="1"/>
  <c r="P113" i="1" s="1"/>
  <c r="Q112" i="1"/>
  <c r="I113" i="1"/>
  <c r="N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F170" i="1" s="1"/>
  <c r="G169" i="1"/>
  <c r="G170" i="1" s="1"/>
  <c r="I169" i="1"/>
  <c r="I170" i="1" s="1"/>
  <c r="N169" i="1"/>
  <c r="N170" i="1" s="1"/>
  <c r="P169" i="1"/>
  <c r="P170" i="1" s="1"/>
  <c r="Q169" i="1"/>
  <c r="Q170" i="1" s="1"/>
  <c r="F188" i="1"/>
  <c r="G188" i="1"/>
  <c r="I188" i="1"/>
  <c r="N188" i="1"/>
  <c r="P188" i="1"/>
  <c r="Q188" i="1"/>
  <c r="F192" i="1"/>
  <c r="G192" i="1"/>
  <c r="I192" i="1"/>
  <c r="N192" i="1"/>
  <c r="P192" i="1"/>
  <c r="Q192" i="1"/>
  <c r="F210" i="1"/>
  <c r="G210" i="1"/>
  <c r="G217" i="1" s="1"/>
  <c r="I210" i="1"/>
  <c r="I217" i="1" s="1"/>
  <c r="N210" i="1"/>
  <c r="N217" i="1" s="1"/>
  <c r="P210" i="1"/>
  <c r="P217" i="1" s="1"/>
  <c r="Q210" i="1"/>
  <c r="F216" i="1"/>
  <c r="G216" i="1"/>
  <c r="I216" i="1"/>
  <c r="N216" i="1"/>
  <c r="P216" i="1"/>
  <c r="Q216" i="1"/>
  <c r="Q217" i="1" s="1"/>
  <c r="F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<sst xmlns="http://schemas.openxmlformats.org/spreadsheetml/2006/main" count="343" uniqueCount="86">
  <si>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</si>
  <si>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</si>
  <si>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</si>
  <si>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</si>
  <si>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</si>
  <si>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</si>
  <si>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</si>
  <si>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</si>
  <si>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</si>
  <si>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</si>
  <si>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</si>
  <si>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</si>
  <si>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</si>
  <si>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</si>
  <si>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</si>
  <si>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</si>
  <si>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</si>
  <si>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</si>
  <si>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</si>
  <si>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</si>
  <si>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</si>
  <si>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</si>
  <si>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</si>
  <si>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</si>
  <si>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</si>
  <si>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</si>
  <si>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</si>
  <si>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</si>
  <si>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</si>
  <si>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</si>
  <si>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</si>
  <si>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</si>
  <si>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</si>
  <si>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</si>
  <si>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</si>
  <si>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</si>
  <si>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</si>
  <si>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</si>
  <si>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</si>
  <si>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</si>
  <si>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 масло сладко-сливочное несоленое, сахар песок, крупа пшеничная, молоко 2,5% )</t>
  </si>
  <si>
    <t>КАША ПШЕНИЧНАЯ МОЛОЧНАЯ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</si>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</sst>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11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top" wrapText="1"/>
    </xf>
    <xf numFmtId="164" fontId="3" fillId="0" borderId="6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3BBB7-A2D5-A54E-A06A-F1F90918C7C4}">
  <dimension ref="A1:R217"/>
  <sheetViews>
    <sheetView tabSelected="1" topLeftCell="A10" workbookViewId="0">
      <selection activeCell="A20" sqref="A20:Q21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66" t="s">
        <v>82</v>
      </c>
      <c r="M1" s="66"/>
      <c r="N1" s="66"/>
      <c r="O1" s="66"/>
      <c r="P1" s="66"/>
      <c r="Q1" s="66"/>
      <c r="R1" s="66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81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80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15">
      <c r="E6" s="49" t="s">
        <v>54</v>
      </c>
      <c r="F6" s="49"/>
      <c r="G6" s="49"/>
    </row>
    <row r="7" spans="1:18" ht="14" customHeight="1" x14ac:dyDescent="0.15">
      <c r="D7" s="48">
        <v>45686</v>
      </c>
      <c r="E7" s="48"/>
      <c r="F7" s="48"/>
      <c r="G7" s="48"/>
      <c r="H7" s="48"/>
      <c r="I7" s="48"/>
      <c r="J7" s="48"/>
    </row>
    <row r="8" spans="1:18" ht="7.25" customHeight="1" x14ac:dyDescent="0.15"/>
    <row r="9" spans="1:18" ht="18" customHeight="1" x14ac:dyDescent="0.15">
      <c r="B9" s="47" t="s">
        <v>85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</row>
    <row r="10" spans="1:18" ht="7.25" customHeight="1" x14ac:dyDescent="0.15"/>
    <row r="11" spans="1:18" ht="25.5" customHeight="1" x14ac:dyDescent="0.15">
      <c r="A11" s="46" t="s">
        <v>52</v>
      </c>
      <c r="B11" s="46" t="s">
        <v>51</v>
      </c>
      <c r="C11" s="46" t="s">
        <v>50</v>
      </c>
      <c r="D11" s="46"/>
      <c r="E11" s="46"/>
      <c r="F11" s="46" t="s">
        <v>49</v>
      </c>
      <c r="G11" s="46" t="s">
        <v>48</v>
      </c>
      <c r="H11" s="46"/>
      <c r="I11" s="46"/>
      <c r="J11" s="46"/>
      <c r="K11" s="46"/>
      <c r="L11" s="46"/>
      <c r="M11" s="46"/>
      <c r="N11" s="46"/>
      <c r="O11" s="46" t="s">
        <v>47</v>
      </c>
      <c r="P11" s="46"/>
      <c r="Q11" s="46" t="s">
        <v>46</v>
      </c>
    </row>
    <row r="12" spans="1:18" ht="25.5" customHeight="1" x14ac:dyDescent="0.15">
      <c r="A12" s="46"/>
      <c r="B12" s="46"/>
      <c r="C12" s="46"/>
      <c r="D12" s="46"/>
      <c r="E12" s="46"/>
      <c r="F12" s="46"/>
      <c r="G12" s="46" t="s">
        <v>45</v>
      </c>
      <c r="H12" s="46"/>
      <c r="I12" s="46" t="s">
        <v>44</v>
      </c>
      <c r="J12" s="46"/>
      <c r="K12" s="46"/>
      <c r="L12" s="46"/>
      <c r="M12" s="46" t="s">
        <v>43</v>
      </c>
      <c r="N12" s="46"/>
      <c r="O12" s="46"/>
      <c r="P12" s="46"/>
      <c r="Q12" s="46"/>
    </row>
    <row r="13" spans="1:18" ht="14" customHeight="1" x14ac:dyDescent="0.15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15">
      <c r="A14" s="31" t="s">
        <v>13</v>
      </c>
      <c r="B14" s="31">
        <v>270</v>
      </c>
      <c r="C14" s="34" t="s">
        <v>41</v>
      </c>
      <c r="D14" s="33"/>
      <c r="E14" s="32"/>
      <c r="F14" s="31">
        <v>200</v>
      </c>
      <c r="G14" s="29">
        <v>7.4</v>
      </c>
      <c r="H14" s="28"/>
      <c r="I14" s="38"/>
      <c r="J14" s="29">
        <v>7.48</v>
      </c>
      <c r="K14" s="30"/>
      <c r="L14" s="30"/>
      <c r="M14" s="28"/>
      <c r="N14" s="29">
        <v>36.5</v>
      </c>
      <c r="O14" s="28"/>
      <c r="P14" s="27">
        <v>243</v>
      </c>
      <c r="Q14" s="27">
        <v>1.34</v>
      </c>
    </row>
    <row r="15" spans="1:18" ht="9.75" customHeight="1" x14ac:dyDescent="0.15">
      <c r="A15" s="24"/>
      <c r="B15" s="24"/>
      <c r="C15" s="65" t="s">
        <v>40</v>
      </c>
      <c r="D15" s="45"/>
      <c r="E15" s="64"/>
      <c r="F15" s="24"/>
      <c r="G15" s="21"/>
      <c r="H15" s="20"/>
      <c r="I15" s="23"/>
      <c r="J15" s="21"/>
      <c r="K15" s="22"/>
      <c r="L15" s="22"/>
      <c r="M15" s="20"/>
      <c r="N15" s="21"/>
      <c r="O15" s="20"/>
      <c r="P15" s="19"/>
      <c r="Q15" s="19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15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10.93</v>
      </c>
      <c r="H22" s="2"/>
      <c r="I22" s="2">
        <f>J20+J18+J16+J14</f>
        <v>13.71</v>
      </c>
      <c r="J22" s="2"/>
      <c r="K22" s="2"/>
      <c r="L22" s="2"/>
      <c r="M22" s="3"/>
      <c r="N22" s="2">
        <f>N20+N18+N16+N14</f>
        <v>67.34</v>
      </c>
      <c r="O22" s="2"/>
      <c r="P22" s="8">
        <f>P20+P18+P16+P14</f>
        <v>436</v>
      </c>
      <c r="Q22" s="8">
        <f>Q20+Q18+Q16+Q14</f>
        <v>2.64</v>
      </c>
    </row>
    <row r="23" spans="1:17" ht="14" customHeight="1" x14ac:dyDescent="0.15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25" customHeight="1" x14ac:dyDescent="0.15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3">
        <v>58.2</v>
      </c>
      <c r="Q24" s="63">
        <v>42</v>
      </c>
    </row>
    <row r="25" spans="1:17" ht="9.75" customHeight="1" x14ac:dyDescent="0.15">
      <c r="A25" s="24"/>
      <c r="B25" s="24"/>
      <c r="C25" s="26" t="s">
        <v>29</v>
      </c>
      <c r="D25" s="14"/>
      <c r="E25" s="25"/>
      <c r="F25" s="24"/>
      <c r="G25" s="21"/>
      <c r="H25" s="20"/>
      <c r="I25" s="62"/>
      <c r="J25" s="21"/>
      <c r="K25" s="22"/>
      <c r="L25" s="22"/>
      <c r="M25" s="20"/>
      <c r="N25" s="21"/>
      <c r="O25" s="20"/>
      <c r="P25" s="61"/>
      <c r="Q25" s="6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15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7" customHeight="1" x14ac:dyDescent="0.15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133</v>
      </c>
      <c r="C30" s="18" t="s">
        <v>25</v>
      </c>
      <c r="D30" s="15"/>
      <c r="E30" s="15"/>
      <c r="F30" s="13" t="s">
        <v>75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15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15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15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27.430000000000003</v>
      </c>
      <c r="H44" s="2"/>
      <c r="I44" s="2">
        <f>J42+J40+J38+J36+J34+J32+J30+J28</f>
        <v>26.53</v>
      </c>
      <c r="J44" s="2"/>
      <c r="K44" s="2"/>
      <c r="L44" s="2"/>
      <c r="M44" s="3"/>
      <c r="N44" s="2">
        <f>N42+N40+N38+N36+N34+N32+N30+N28</f>
        <v>68.099999999999994</v>
      </c>
      <c r="O44" s="2"/>
      <c r="P44" s="8">
        <f>P42+P40+P38+P36+P34+P32+P30+P28</f>
        <v>624.30000000000007</v>
      </c>
      <c r="Q44" s="8">
        <f>Q42+Q40+Q38+Q36+Q34+Q32+Q30+Q28</f>
        <v>17.11</v>
      </c>
    </row>
    <row r="45" spans="1:17" ht="14" customHeight="1" x14ac:dyDescent="0.15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25" customHeight="1" x14ac:dyDescent="0.15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15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15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4"/>
      <c r="K50" s="54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" customHeight="1" x14ac:dyDescent="0.15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25" customHeight="1" x14ac:dyDescent="0.15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15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15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15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15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15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25" customHeight="1" x14ac:dyDescent="0.15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15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" customHeight="1" x14ac:dyDescent="0.15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" customHeight="1" x14ac:dyDescent="0.15">
      <c r="A61" s="53" t="s">
        <v>63</v>
      </c>
      <c r="B61" s="52"/>
      <c r="C61" s="51"/>
      <c r="D61" s="51"/>
      <c r="E61" s="50"/>
      <c r="F61" s="9">
        <f>F60+F50+F44+F26+F22</f>
        <v>1935</v>
      </c>
      <c r="G61" s="2">
        <f>G60+G50+G44+G26+G22</f>
        <v>60.74</v>
      </c>
      <c r="H61" s="2"/>
      <c r="I61" s="2">
        <f>I60+I50+I44+I26+I22</f>
        <v>59.480000000000004</v>
      </c>
      <c r="J61" s="2"/>
      <c r="K61" s="2"/>
      <c r="L61" s="2"/>
      <c r="M61" s="3"/>
      <c r="N61" s="2">
        <f>N50+N44+N26+N22</f>
        <v>199.44</v>
      </c>
      <c r="O61" s="2"/>
      <c r="P61" s="8">
        <f>P60+P50+P44+P26+P22</f>
        <v>1794.9</v>
      </c>
      <c r="Q61" s="8">
        <f>Q60+Q50+Q44+Q26+Q22</f>
        <v>64.477999999999994</v>
      </c>
    </row>
    <row r="63" spans="1:18" ht="12.75" customHeight="1" x14ac:dyDescent="0.15">
      <c r="L63" s="66" t="s">
        <v>82</v>
      </c>
      <c r="M63" s="66"/>
      <c r="N63" s="66"/>
      <c r="O63" s="66"/>
      <c r="P63" s="66"/>
      <c r="Q63" s="66"/>
      <c r="R63" s="66"/>
    </row>
    <row r="64" spans="1:18" ht="13" x14ac:dyDescent="0.15">
      <c r="L64" s="12"/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15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15">
      <c r="L67" s="12" t="s">
        <v>79</v>
      </c>
      <c r="M67" s="12"/>
      <c r="N67" s="12"/>
      <c r="O67" s="12"/>
      <c r="P67" s="12"/>
      <c r="Q67" s="12"/>
      <c r="R67" s="12"/>
    </row>
    <row r="68" spans="1:18" ht="23" x14ac:dyDescent="0.15">
      <c r="E68" s="49" t="s">
        <v>54</v>
      </c>
      <c r="F68" s="49"/>
      <c r="G68" s="49"/>
    </row>
    <row r="69" spans="1:18" ht="16" x14ac:dyDescent="0.15">
      <c r="D69" s="48">
        <v>45686</v>
      </c>
      <c r="E69" s="48"/>
      <c r="F69" s="48"/>
      <c r="G69" s="48"/>
      <c r="H69" s="48"/>
      <c r="I69" s="48"/>
      <c r="J69" s="48"/>
    </row>
    <row r="71" spans="1:18" ht="18" x14ac:dyDescent="0.15">
      <c r="B71" s="47" t="s">
        <v>78</v>
      </c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3" spans="1:18" ht="12" x14ac:dyDescent="0.15">
      <c r="A73" s="46" t="s">
        <v>52</v>
      </c>
      <c r="B73" s="46" t="s">
        <v>51</v>
      </c>
      <c r="C73" s="46" t="s">
        <v>50</v>
      </c>
      <c r="D73" s="46"/>
      <c r="E73" s="46"/>
      <c r="F73" s="46" t="s">
        <v>49</v>
      </c>
      <c r="G73" s="46" t="s">
        <v>48</v>
      </c>
      <c r="H73" s="46"/>
      <c r="I73" s="46"/>
      <c r="J73" s="46"/>
      <c r="K73" s="46"/>
      <c r="L73" s="46"/>
      <c r="M73" s="46"/>
      <c r="N73" s="46"/>
      <c r="O73" s="46" t="s">
        <v>47</v>
      </c>
      <c r="P73" s="46"/>
      <c r="Q73" s="46" t="s">
        <v>46</v>
      </c>
    </row>
    <row r="74" spans="1:18" ht="12" x14ac:dyDescent="0.15">
      <c r="A74" s="46"/>
      <c r="B74" s="46"/>
      <c r="C74" s="46"/>
      <c r="D74" s="46"/>
      <c r="E74" s="46"/>
      <c r="F74" s="46"/>
      <c r="G74" s="46" t="s">
        <v>45</v>
      </c>
      <c r="H74" s="46"/>
      <c r="I74" s="46" t="s">
        <v>44</v>
      </c>
      <c r="J74" s="46"/>
      <c r="K74" s="46"/>
      <c r="L74" s="46"/>
      <c r="M74" s="46" t="s">
        <v>43</v>
      </c>
      <c r="N74" s="46"/>
      <c r="O74" s="46"/>
      <c r="P74" s="46"/>
      <c r="Q74" s="46"/>
    </row>
    <row r="75" spans="1:18" ht="14" x14ac:dyDescent="0.15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15">
      <c r="A76" s="31" t="s">
        <v>13</v>
      </c>
      <c r="B76" s="31">
        <v>270</v>
      </c>
      <c r="C76" s="34" t="s">
        <v>41</v>
      </c>
      <c r="D76" s="33"/>
      <c r="E76" s="32"/>
      <c r="F76" s="31">
        <v>200</v>
      </c>
      <c r="G76" s="29">
        <v>7.4</v>
      </c>
      <c r="H76" s="28"/>
      <c r="I76" s="38"/>
      <c r="J76" s="29">
        <v>7.48</v>
      </c>
      <c r="K76" s="30"/>
      <c r="L76" s="30"/>
      <c r="M76" s="28"/>
      <c r="N76" s="29">
        <v>36.5</v>
      </c>
      <c r="O76" s="28"/>
      <c r="P76" s="27">
        <v>243</v>
      </c>
      <c r="Q76" s="27">
        <v>1.34</v>
      </c>
    </row>
    <row r="77" spans="1:18" ht="14.25" customHeight="1" x14ac:dyDescent="0.15">
      <c r="A77" s="24"/>
      <c r="B77" s="24"/>
      <c r="C77" s="65" t="s">
        <v>40</v>
      </c>
      <c r="D77" s="45"/>
      <c r="E77" s="64"/>
      <c r="F77" s="24"/>
      <c r="G77" s="21"/>
      <c r="H77" s="20"/>
      <c r="I77" s="23"/>
      <c r="J77" s="21"/>
      <c r="K77" s="22"/>
      <c r="L77" s="22"/>
      <c r="M77" s="20"/>
      <c r="N77" s="21"/>
      <c r="O77" s="20"/>
      <c r="P77" s="19"/>
      <c r="Q77" s="19"/>
    </row>
    <row r="78" spans="1:18" ht="12" customHeight="1" x14ac:dyDescent="0.15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15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15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15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15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" x14ac:dyDescent="0.15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10.93</v>
      </c>
      <c r="H84" s="2"/>
      <c r="I84" s="2">
        <f>J82+J80+J78+J76</f>
        <v>13.71</v>
      </c>
      <c r="J84" s="2"/>
      <c r="K84" s="2"/>
      <c r="L84" s="2"/>
      <c r="M84" s="3"/>
      <c r="N84" s="2">
        <f>N82+N80+N78+N76</f>
        <v>67.34</v>
      </c>
      <c r="O84" s="2"/>
      <c r="P84" s="8">
        <f>P82+P80+P78+P76</f>
        <v>436</v>
      </c>
      <c r="Q84" s="8">
        <f>Q82+Q80+Q78+Q76</f>
        <v>2.64</v>
      </c>
    </row>
    <row r="85" spans="1:17" ht="15" customHeight="1" x14ac:dyDescent="0.15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15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3">
        <v>58.2</v>
      </c>
      <c r="Q86" s="63">
        <v>42</v>
      </c>
    </row>
    <row r="87" spans="1:17" ht="10.5" customHeight="1" x14ac:dyDescent="0.15">
      <c r="A87" s="24"/>
      <c r="B87" s="24"/>
      <c r="C87" s="26" t="s">
        <v>29</v>
      </c>
      <c r="D87" s="14"/>
      <c r="E87" s="25"/>
      <c r="F87" s="24"/>
      <c r="G87" s="21"/>
      <c r="H87" s="20"/>
      <c r="I87" s="62"/>
      <c r="J87" s="21"/>
      <c r="K87" s="22"/>
      <c r="L87" s="22"/>
      <c r="M87" s="20"/>
      <c r="N87" s="21"/>
      <c r="O87" s="20"/>
      <c r="P87" s="61"/>
      <c r="Q87" s="61"/>
    </row>
    <row r="88" spans="1:17" ht="12" customHeight="1" x14ac:dyDescent="0.15">
      <c r="A88" s="60" t="s">
        <v>1</v>
      </c>
      <c r="B88" s="59"/>
      <c r="C88" s="59"/>
      <c r="D88" s="59"/>
      <c r="E88" s="58"/>
      <c r="F88" s="9">
        <f>F86</f>
        <v>120</v>
      </c>
      <c r="G88" s="44">
        <f>G86</f>
        <v>0.42</v>
      </c>
      <c r="H88" s="43"/>
      <c r="I88" s="44">
        <f>J86</f>
        <v>0.18</v>
      </c>
      <c r="J88" s="54"/>
      <c r="K88" s="54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15">
      <c r="A89" s="57" t="s">
        <v>28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5"/>
    </row>
    <row r="90" spans="1:17" ht="12" customHeight="1" x14ac:dyDescent="0.15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15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15">
      <c r="A92" s="13" t="s">
        <v>13</v>
      </c>
      <c r="B92" s="13">
        <v>133</v>
      </c>
      <c r="C92" s="18" t="s">
        <v>25</v>
      </c>
      <c r="D92" s="15"/>
      <c r="E92" s="15"/>
      <c r="F92" s="13" t="s">
        <v>75</v>
      </c>
      <c r="G92" s="11">
        <v>1.46</v>
      </c>
      <c r="H92" s="11"/>
      <c r="I92" s="12"/>
      <c r="J92" s="11">
        <v>4</v>
      </c>
      <c r="K92" s="11"/>
      <c r="L92" s="11"/>
      <c r="M92" s="11"/>
      <c r="N92" s="11">
        <v>8.52</v>
      </c>
      <c r="O92" s="11"/>
      <c r="P92" s="11">
        <v>76</v>
      </c>
      <c r="Q92" s="11">
        <v>8.24</v>
      </c>
    </row>
    <row r="93" spans="1:17" ht="10.5" customHeight="1" x14ac:dyDescent="0.15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15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15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15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15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15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15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15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15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15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15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" x14ac:dyDescent="0.15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27.430000000000003</v>
      </c>
      <c r="H106" s="43"/>
      <c r="I106" s="44">
        <f>J104+J102+J100+J98+J96+J94+J92+J90</f>
        <v>26.53</v>
      </c>
      <c r="J106" s="54"/>
      <c r="K106" s="54"/>
      <c r="L106" s="43"/>
      <c r="M106" s="3"/>
      <c r="N106" s="44">
        <f>N104+N102+N100+N98+N96+N94+N92+N90</f>
        <v>68.099999999999994</v>
      </c>
      <c r="O106" s="43"/>
      <c r="P106" s="8">
        <f>P104+P102+P100+P98+P96+P94+P92+P90</f>
        <v>624.30000000000007</v>
      </c>
      <c r="Q106" s="8">
        <f>Q104+Q102+Q100+Q98+Q96+Q94+Q92+Q90</f>
        <v>17.11</v>
      </c>
    </row>
    <row r="107" spans="1:17" ht="15" customHeight="1" x14ac:dyDescent="0.15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15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15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15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15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" x14ac:dyDescent="0.15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" x14ac:dyDescent="0.15">
      <c r="A113" s="53" t="s">
        <v>63</v>
      </c>
      <c r="B113" s="52"/>
      <c r="C113" s="51"/>
      <c r="D113" s="51"/>
      <c r="E113" s="50"/>
      <c r="F113" s="9">
        <f>F112+F106+F88+F84</f>
        <v>1535</v>
      </c>
      <c r="G113" s="2">
        <f>G112+G106+G88+G84</f>
        <v>52.88</v>
      </c>
      <c r="H113" s="2"/>
      <c r="I113" s="2">
        <f>I112+I106+I88+I84</f>
        <v>54.52</v>
      </c>
      <c r="J113" s="2"/>
      <c r="K113" s="2"/>
      <c r="L113" s="2"/>
      <c r="M113" s="3"/>
      <c r="N113" s="2">
        <f>N112+N106+N88+N84</f>
        <v>199.44</v>
      </c>
      <c r="O113" s="2"/>
      <c r="P113" s="8">
        <f>P112+P106+P88+P84</f>
        <v>1510.5</v>
      </c>
      <c r="Q113" s="8">
        <f>Q106+Q88+Q84</f>
        <v>61.75</v>
      </c>
    </row>
    <row r="115" spans="1:17" ht="23" x14ac:dyDescent="0.15">
      <c r="E115" s="49" t="s">
        <v>54</v>
      </c>
      <c r="F115" s="49"/>
      <c r="G115" s="49"/>
    </row>
    <row r="116" spans="1:17" ht="16" x14ac:dyDescent="0.15">
      <c r="D116" s="48">
        <v>45686</v>
      </c>
      <c r="E116" s="48"/>
      <c r="F116" s="48"/>
      <c r="G116" s="48"/>
      <c r="H116" s="48"/>
      <c r="I116" s="48"/>
      <c r="J116" s="48"/>
    </row>
    <row r="118" spans="1:17" ht="18" x14ac:dyDescent="0.15">
      <c r="B118" s="47" t="s">
        <v>62</v>
      </c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</row>
    <row r="120" spans="1:17" ht="12" x14ac:dyDescent="0.15">
      <c r="A120" s="46" t="s">
        <v>52</v>
      </c>
      <c r="B120" s="46" t="s">
        <v>51</v>
      </c>
      <c r="C120" s="46" t="s">
        <v>50</v>
      </c>
      <c r="D120" s="46"/>
      <c r="E120" s="46"/>
      <c r="F120" s="46" t="s">
        <v>49</v>
      </c>
      <c r="G120" s="46" t="s">
        <v>48</v>
      </c>
      <c r="H120" s="46"/>
      <c r="I120" s="46"/>
      <c r="J120" s="46"/>
      <c r="K120" s="46"/>
      <c r="L120" s="46"/>
      <c r="M120" s="46"/>
      <c r="N120" s="46"/>
      <c r="O120" s="46" t="s">
        <v>47</v>
      </c>
      <c r="P120" s="46"/>
      <c r="Q120" s="46" t="s">
        <v>46</v>
      </c>
    </row>
    <row r="121" spans="1:17" ht="12" x14ac:dyDescent="0.15">
      <c r="A121" s="46"/>
      <c r="B121" s="46"/>
      <c r="C121" s="46"/>
      <c r="D121" s="46"/>
      <c r="E121" s="46"/>
      <c r="F121" s="46"/>
      <c r="G121" s="46" t="s">
        <v>45</v>
      </c>
      <c r="H121" s="46"/>
      <c r="I121" s="46" t="s">
        <v>44</v>
      </c>
      <c r="J121" s="46"/>
      <c r="K121" s="46"/>
      <c r="L121" s="46"/>
      <c r="M121" s="46" t="s">
        <v>43</v>
      </c>
      <c r="N121" s="46"/>
      <c r="O121" s="46"/>
      <c r="P121" s="46"/>
      <c r="Q121" s="46"/>
    </row>
    <row r="122" spans="1:17" ht="14" x14ac:dyDescent="0.15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15">
      <c r="A123" s="13" t="s">
        <v>13</v>
      </c>
      <c r="B123" s="13">
        <v>270</v>
      </c>
      <c r="C123" s="15" t="s">
        <v>41</v>
      </c>
      <c r="D123" s="15"/>
      <c r="E123" s="15"/>
      <c r="F123" s="13">
        <v>150</v>
      </c>
      <c r="G123" s="11">
        <v>5.55</v>
      </c>
      <c r="H123" s="11"/>
      <c r="I123" s="12"/>
      <c r="J123" s="11">
        <v>5.61</v>
      </c>
      <c r="K123" s="11"/>
      <c r="L123" s="11"/>
      <c r="M123" s="11"/>
      <c r="N123" s="11">
        <v>27.38</v>
      </c>
      <c r="O123" s="11"/>
      <c r="P123" s="11">
        <v>182.3</v>
      </c>
      <c r="Q123" s="11">
        <v>1.02</v>
      </c>
    </row>
    <row r="124" spans="1:17" ht="10.5" customHeight="1" x14ac:dyDescent="0.15">
      <c r="A124" s="13"/>
      <c r="B124" s="13"/>
      <c r="C124" s="45" t="s">
        <v>40</v>
      </c>
      <c r="D124" s="45"/>
      <c r="E124" s="45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15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x14ac:dyDescent="0.15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15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15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15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" x14ac:dyDescent="0.15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8.9480000000000004</v>
      </c>
      <c r="H131" s="2"/>
      <c r="I131" s="2">
        <f>J129+J127+J125+J123</f>
        <v>10.120000000000001</v>
      </c>
      <c r="J131" s="2"/>
      <c r="K131" s="2"/>
      <c r="L131" s="2"/>
      <c r="M131" s="3"/>
      <c r="N131" s="44">
        <f>N129+N127+N125+N123</f>
        <v>57.653999999999996</v>
      </c>
      <c r="O131" s="43"/>
      <c r="P131" s="8">
        <f>P129+P127+P125+P123</f>
        <v>357.20000000000005</v>
      </c>
      <c r="Q131" s="8">
        <f>Q129+Q127+Q125+Q123</f>
        <v>2.3200000000000003</v>
      </c>
    </row>
    <row r="132" spans="1:17" ht="14" x14ac:dyDescent="0.15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15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15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" x14ac:dyDescent="0.15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4" x14ac:dyDescent="0.15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15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15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15">
      <c r="A139" s="13" t="s">
        <v>13</v>
      </c>
      <c r="B139" s="13">
        <v>133</v>
      </c>
      <c r="C139" s="18" t="s">
        <v>25</v>
      </c>
      <c r="D139" s="15"/>
      <c r="E139" s="15"/>
      <c r="F139" s="13">
        <v>150</v>
      </c>
      <c r="G139" s="11">
        <v>1.1000000000000001</v>
      </c>
      <c r="H139" s="11"/>
      <c r="I139" s="12"/>
      <c r="J139" s="11">
        <v>3</v>
      </c>
      <c r="K139" s="11"/>
      <c r="L139" s="11"/>
      <c r="M139" s="11"/>
      <c r="N139" s="11">
        <v>6.39</v>
      </c>
      <c r="O139" s="11"/>
      <c r="P139" s="11">
        <v>57</v>
      </c>
      <c r="Q139" s="11">
        <v>6.18</v>
      </c>
    </row>
    <row r="140" spans="1:17" ht="18" customHeight="1" x14ac:dyDescent="0.15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15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15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15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15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15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15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15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x14ac:dyDescent="0.15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15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15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15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" x14ac:dyDescent="0.15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16.059999999999999</v>
      </c>
      <c r="H153" s="2"/>
      <c r="I153" s="2">
        <f>J151+J149+J147+J145+J143+J141+J139+J137</f>
        <v>464.12</v>
      </c>
      <c r="J153" s="2"/>
      <c r="K153" s="2"/>
      <c r="L153" s="2"/>
      <c r="M153" s="3"/>
      <c r="N153" s="2">
        <f>N151+N149+N147+N145+N143+N141+N139+N137</f>
        <v>58.19</v>
      </c>
      <c r="O153" s="2"/>
      <c r="P153" s="8">
        <f>P151+P149+P147+P145+P143+P141+P139+P137</f>
        <v>430.13</v>
      </c>
      <c r="Q153" s="8">
        <f>Q151+Q149+Q147+Q145+Q143+Q141+Q139+Q137</f>
        <v>12.48</v>
      </c>
    </row>
    <row r="154" spans="1:17" ht="14" x14ac:dyDescent="0.15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15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15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15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4" x14ac:dyDescent="0.15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15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15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15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15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2" x14ac:dyDescent="0.15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15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15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15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" x14ac:dyDescent="0.15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" x14ac:dyDescent="0.15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45.558000000000007</v>
      </c>
      <c r="H170" s="2"/>
      <c r="I170" s="2">
        <f>I169+I159+I153+I135+I131</f>
        <v>488.49</v>
      </c>
      <c r="J170" s="2"/>
      <c r="K170" s="2"/>
      <c r="L170" s="2"/>
      <c r="M170" s="3"/>
      <c r="N170" s="2">
        <f>N169+N159+N153+N135+N131</f>
        <v>195.524</v>
      </c>
      <c r="O170" s="2"/>
      <c r="P170" s="1">
        <f>P169+P159+P153+P135+P131</f>
        <v>1321.94</v>
      </c>
      <c r="Q170" s="1">
        <f>Q169+Q159+Q153+Q135+Q131</f>
        <v>51.300000000000004</v>
      </c>
    </row>
    <row r="172" spans="1:17" ht="23" x14ac:dyDescent="0.15">
      <c r="E172" s="49" t="s">
        <v>54</v>
      </c>
      <c r="F172" s="49"/>
      <c r="G172" s="49"/>
    </row>
    <row r="173" spans="1:17" ht="16" x14ac:dyDescent="0.15">
      <c r="D173" s="48">
        <v>45686</v>
      </c>
      <c r="E173" s="48"/>
      <c r="F173" s="48"/>
      <c r="G173" s="48"/>
      <c r="H173" s="48"/>
      <c r="I173" s="48"/>
      <c r="J173" s="48"/>
    </row>
    <row r="175" spans="1:17" ht="18" x14ac:dyDescent="0.15">
      <c r="B175" s="47" t="s">
        <v>53</v>
      </c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</row>
    <row r="177" spans="1:17" ht="12" x14ac:dyDescent="0.15">
      <c r="A177" s="46" t="s">
        <v>52</v>
      </c>
      <c r="B177" s="46" t="s">
        <v>51</v>
      </c>
      <c r="C177" s="46" t="s">
        <v>50</v>
      </c>
      <c r="D177" s="46"/>
      <c r="E177" s="46"/>
      <c r="F177" s="46" t="s">
        <v>49</v>
      </c>
      <c r="G177" s="46" t="s">
        <v>48</v>
      </c>
      <c r="H177" s="46"/>
      <c r="I177" s="46"/>
      <c r="J177" s="46"/>
      <c r="K177" s="46"/>
      <c r="L177" s="46"/>
      <c r="M177" s="46"/>
      <c r="N177" s="46"/>
      <c r="O177" s="46" t="s">
        <v>47</v>
      </c>
      <c r="P177" s="46"/>
      <c r="Q177" s="46" t="s">
        <v>46</v>
      </c>
    </row>
    <row r="178" spans="1:17" ht="12" x14ac:dyDescent="0.15">
      <c r="A178" s="46"/>
      <c r="B178" s="46"/>
      <c r="C178" s="46"/>
      <c r="D178" s="46"/>
      <c r="E178" s="46"/>
      <c r="F178" s="46"/>
      <c r="G178" s="46" t="s">
        <v>45</v>
      </c>
      <c r="H178" s="46"/>
      <c r="I178" s="46" t="s">
        <v>44</v>
      </c>
      <c r="J178" s="46"/>
      <c r="K178" s="46"/>
      <c r="L178" s="46"/>
      <c r="M178" s="46" t="s">
        <v>43</v>
      </c>
      <c r="N178" s="46"/>
      <c r="O178" s="46"/>
      <c r="P178" s="46"/>
      <c r="Q178" s="46"/>
    </row>
    <row r="179" spans="1:17" ht="14" x14ac:dyDescent="0.15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15">
      <c r="A180" s="13" t="s">
        <v>13</v>
      </c>
      <c r="B180" s="13">
        <v>270</v>
      </c>
      <c r="C180" s="15" t="s">
        <v>41</v>
      </c>
      <c r="D180" s="15"/>
      <c r="E180" s="15"/>
      <c r="F180" s="13">
        <v>150</v>
      </c>
      <c r="G180" s="11">
        <v>5.55</v>
      </c>
      <c r="H180" s="11"/>
      <c r="I180" s="12"/>
      <c r="J180" s="11">
        <v>5.61</v>
      </c>
      <c r="K180" s="11"/>
      <c r="L180" s="11"/>
      <c r="M180" s="11"/>
      <c r="N180" s="11">
        <v>27.38</v>
      </c>
      <c r="O180" s="11"/>
      <c r="P180" s="11">
        <v>182.3</v>
      </c>
      <c r="Q180" s="11">
        <v>1.02</v>
      </c>
    </row>
    <row r="181" spans="1:17" ht="10.5" customHeight="1" x14ac:dyDescent="0.15">
      <c r="A181" s="13"/>
      <c r="B181" s="13"/>
      <c r="C181" s="45" t="s">
        <v>40</v>
      </c>
      <c r="D181" s="45"/>
      <c r="E181" s="45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15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15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15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15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15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8.9480000000000004</v>
      </c>
      <c r="H188" s="2"/>
      <c r="I188" s="2">
        <f>J186+J184+J182+J180</f>
        <v>10.120000000000001</v>
      </c>
      <c r="J188" s="2"/>
      <c r="K188" s="2"/>
      <c r="L188" s="2"/>
      <c r="M188" s="3"/>
      <c r="N188" s="44">
        <f>N186+N184+N182+N180</f>
        <v>57.653999999999996</v>
      </c>
      <c r="O188" s="43"/>
      <c r="P188" s="8">
        <f>P186+P184+P182+P180</f>
        <v>357.20000000000005</v>
      </c>
      <c r="Q188" s="8">
        <f>Q186+Q184+Q182+Q180</f>
        <v>2.3200000000000003</v>
      </c>
    </row>
    <row r="189" spans="1:17" ht="14" x14ac:dyDescent="0.15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15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15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" x14ac:dyDescent="0.15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4" x14ac:dyDescent="0.15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15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15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15">
      <c r="A196" s="13" t="s">
        <v>13</v>
      </c>
      <c r="B196" s="13">
        <v>133</v>
      </c>
      <c r="C196" s="18" t="s">
        <v>25</v>
      </c>
      <c r="D196" s="15"/>
      <c r="E196" s="15"/>
      <c r="F196" s="13">
        <v>150</v>
      </c>
      <c r="G196" s="11">
        <v>1.1000000000000001</v>
      </c>
      <c r="H196" s="11"/>
      <c r="I196" s="12"/>
      <c r="J196" s="11">
        <v>3</v>
      </c>
      <c r="K196" s="11"/>
      <c r="L196" s="11"/>
      <c r="M196" s="11"/>
      <c r="N196" s="11">
        <v>6.39</v>
      </c>
      <c r="O196" s="11"/>
      <c r="P196" s="11">
        <v>57</v>
      </c>
      <c r="Q196" s="11">
        <v>6.18</v>
      </c>
    </row>
    <row r="197" spans="1:17" ht="10.5" customHeight="1" x14ac:dyDescent="0.15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15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15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15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15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15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15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15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15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15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15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" x14ac:dyDescent="0.15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16.059999999999999</v>
      </c>
      <c r="H210" s="2"/>
      <c r="I210" s="2">
        <f>J208+J206+J204+J202+J200+J198+J196+J194</f>
        <v>464.12</v>
      </c>
      <c r="J210" s="2"/>
      <c r="K210" s="2"/>
      <c r="L210" s="2"/>
      <c r="M210" s="3"/>
      <c r="N210" s="2">
        <f>N208+N206+N204+N202+N200+N198+N196+N194</f>
        <v>58.19</v>
      </c>
      <c r="O210" s="2"/>
      <c r="P210" s="8">
        <f>P208+P206+P204+P202+P200+P198+P196+P194</f>
        <v>430.13</v>
      </c>
      <c r="Q210" s="8">
        <f>Q208+Q206+Q204+Q202+Q200+Q198+Q196+Q194</f>
        <v>12.48</v>
      </c>
    </row>
    <row r="211" spans="1:17" ht="14" x14ac:dyDescent="0.15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15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15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15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" x14ac:dyDescent="0.15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" x14ac:dyDescent="0.15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36.258000000000003</v>
      </c>
      <c r="H217" s="2"/>
      <c r="I217" s="2">
        <f>I210+I192+I188</f>
        <v>474.39</v>
      </c>
      <c r="J217" s="2"/>
      <c r="K217" s="2"/>
      <c r="L217" s="2"/>
      <c r="M217" s="3"/>
      <c r="N217" s="2">
        <f>N210+N192+N188</f>
        <v>127.244</v>
      </c>
      <c r="O217" s="2"/>
      <c r="P217" s="1">
        <f>P210+P192+P188</f>
        <v>835.63000000000011</v>
      </c>
      <c r="Q217" s="1">
        <f>Q216+Q210+Q192+Q188</f>
        <v>50.7</v>
      </c>
    </row>
  </sheetData>
  <mergeCells count="916">
    <mergeCell ref="J198:M199"/>
    <mergeCell ref="N198:O199"/>
    <mergeCell ref="P198:P199"/>
    <mergeCell ref="C199:E199"/>
    <mergeCell ref="A198:A199"/>
    <mergeCell ref="B198:B199"/>
    <mergeCell ref="C198:E198"/>
    <mergeCell ref="F198:F199"/>
    <mergeCell ref="G198:H199"/>
    <mergeCell ref="I198:I199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N141:O142"/>
    <mergeCell ref="P141:P142"/>
    <mergeCell ref="C142:E142"/>
    <mergeCell ref="I76:I77"/>
    <mergeCell ref="J32:M33"/>
    <mergeCell ref="N32:O33"/>
    <mergeCell ref="P32:P33"/>
    <mergeCell ref="P94:P95"/>
    <mergeCell ref="N34:O35"/>
    <mergeCell ref="J143:M144"/>
    <mergeCell ref="N143:O144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L67:R67"/>
    <mergeCell ref="E68:G68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N58:O59"/>
    <mergeCell ref="P58:P59"/>
    <mergeCell ref="L65:R65"/>
    <mergeCell ref="L66:R66"/>
    <mergeCell ref="B61:E61"/>
    <mergeCell ref="G61:H61"/>
    <mergeCell ref="I61:L61"/>
    <mergeCell ref="N61:O61"/>
    <mergeCell ref="L63:R63"/>
    <mergeCell ref="L64:R64"/>
    <mergeCell ref="N54:O55"/>
    <mergeCell ref="P54:P55"/>
    <mergeCell ref="Q54:Q55"/>
    <mergeCell ref="C55:E55"/>
    <mergeCell ref="I56:I57"/>
    <mergeCell ref="J56:M57"/>
    <mergeCell ref="N56:O57"/>
    <mergeCell ref="B54:B55"/>
    <mergeCell ref="C54:E54"/>
    <mergeCell ref="F54:F55"/>
    <mergeCell ref="G54:H55"/>
    <mergeCell ref="I54:I55"/>
    <mergeCell ref="J54:M55"/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8:Q29"/>
    <mergeCell ref="C29:E29"/>
    <mergeCell ref="Q24:Q25"/>
    <mergeCell ref="C25:E25"/>
    <mergeCell ref="A26:E26"/>
    <mergeCell ref="G26:H26"/>
    <mergeCell ref="I26:L26"/>
    <mergeCell ref="N26:O26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J30:M31"/>
    <mergeCell ref="N30:O31"/>
    <mergeCell ref="P30:P31"/>
    <mergeCell ref="A32:A33"/>
    <mergeCell ref="B32:B33"/>
    <mergeCell ref="C32:E32"/>
    <mergeCell ref="F32:F33"/>
    <mergeCell ref="G32:H33"/>
    <mergeCell ref="I32:I33"/>
    <mergeCell ref="A30:A31"/>
    <mergeCell ref="B30:B31"/>
    <mergeCell ref="C30:E30"/>
    <mergeCell ref="F30:F31"/>
    <mergeCell ref="G30:H31"/>
    <mergeCell ref="I30:I31"/>
    <mergeCell ref="P36:P37"/>
    <mergeCell ref="Q30:Q31"/>
    <mergeCell ref="C31:E31"/>
    <mergeCell ref="A34:A35"/>
    <mergeCell ref="B34:B35"/>
    <mergeCell ref="C34:E34"/>
    <mergeCell ref="F34:F35"/>
    <mergeCell ref="G34:H35"/>
    <mergeCell ref="I34:I35"/>
    <mergeCell ref="J34:M35"/>
    <mergeCell ref="A36:A37"/>
    <mergeCell ref="B36:B37"/>
    <mergeCell ref="C36:E36"/>
    <mergeCell ref="F36:F37"/>
    <mergeCell ref="G36:H37"/>
    <mergeCell ref="I36:I37"/>
    <mergeCell ref="A38:A39"/>
    <mergeCell ref="B38:B39"/>
    <mergeCell ref="C38:E38"/>
    <mergeCell ref="F38:F39"/>
    <mergeCell ref="G38:H39"/>
    <mergeCell ref="I38:I39"/>
    <mergeCell ref="J38:M39"/>
    <mergeCell ref="N38:O39"/>
    <mergeCell ref="P38:P39"/>
    <mergeCell ref="Q38:Q39"/>
    <mergeCell ref="C39:E39"/>
    <mergeCell ref="P34:P35"/>
    <mergeCell ref="Q34:Q35"/>
    <mergeCell ref="C35:E35"/>
    <mergeCell ref="J36:M37"/>
    <mergeCell ref="N36:O37"/>
    <mergeCell ref="I40:I41"/>
    <mergeCell ref="J40:M41"/>
    <mergeCell ref="N40:O41"/>
    <mergeCell ref="P40:P41"/>
    <mergeCell ref="Q40:Q41"/>
    <mergeCell ref="C41:E41"/>
    <mergeCell ref="N44:O44"/>
    <mergeCell ref="A42:A43"/>
    <mergeCell ref="B42:B43"/>
    <mergeCell ref="C42:E42"/>
    <mergeCell ref="F42:F43"/>
    <mergeCell ref="G42:H43"/>
    <mergeCell ref="I42:I43"/>
    <mergeCell ref="Q46:Q47"/>
    <mergeCell ref="C47:E47"/>
    <mergeCell ref="J42:M43"/>
    <mergeCell ref="N42:O43"/>
    <mergeCell ref="P42:P43"/>
    <mergeCell ref="Q42:Q43"/>
    <mergeCell ref="C43:E43"/>
    <mergeCell ref="A44:E44"/>
    <mergeCell ref="G44:H44"/>
    <mergeCell ref="I44:L44"/>
    <mergeCell ref="A45:Q45"/>
    <mergeCell ref="A46:A47"/>
    <mergeCell ref="B46:B47"/>
    <mergeCell ref="C46:E46"/>
    <mergeCell ref="F46:F47"/>
    <mergeCell ref="G46:H47"/>
    <mergeCell ref="I46:I47"/>
    <mergeCell ref="J46:M47"/>
    <mergeCell ref="N46:O47"/>
    <mergeCell ref="P46:P4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B56:B57"/>
    <mergeCell ref="C56:E56"/>
    <mergeCell ref="F56:F57"/>
    <mergeCell ref="G56:H57"/>
    <mergeCell ref="A48:A49"/>
    <mergeCell ref="B48:B49"/>
    <mergeCell ref="C48:E48"/>
    <mergeCell ref="F48:F49"/>
    <mergeCell ref="G48:H49"/>
    <mergeCell ref="A54:A55"/>
    <mergeCell ref="Q56:Q57"/>
    <mergeCell ref="C57:E57"/>
    <mergeCell ref="A58:A59"/>
    <mergeCell ref="B58:B59"/>
    <mergeCell ref="C58:E58"/>
    <mergeCell ref="F58:F59"/>
    <mergeCell ref="G58:H59"/>
    <mergeCell ref="I58:I59"/>
    <mergeCell ref="J58:M59"/>
    <mergeCell ref="A56:A57"/>
    <mergeCell ref="J52:M53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A73:A74"/>
    <mergeCell ref="B73:B74"/>
    <mergeCell ref="C73:E74"/>
    <mergeCell ref="F73:F74"/>
    <mergeCell ref="G73:N73"/>
    <mergeCell ref="O73:P74"/>
    <mergeCell ref="Q73:Q74"/>
    <mergeCell ref="G74:H74"/>
    <mergeCell ref="I74:L74"/>
    <mergeCell ref="M74:N74"/>
    <mergeCell ref="A75:Q75"/>
    <mergeCell ref="A76:A77"/>
    <mergeCell ref="B76:B77"/>
    <mergeCell ref="C76:E76"/>
    <mergeCell ref="F76:F77"/>
    <mergeCell ref="G76:H77"/>
    <mergeCell ref="G78:H79"/>
    <mergeCell ref="J76:M77"/>
    <mergeCell ref="N76:O77"/>
    <mergeCell ref="P76:P77"/>
    <mergeCell ref="Q76:Q77"/>
    <mergeCell ref="C77:E77"/>
    <mergeCell ref="I78:I79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J80:M81"/>
    <mergeCell ref="N80:O81"/>
    <mergeCell ref="P80:P81"/>
    <mergeCell ref="Q80:Q81"/>
    <mergeCell ref="C81:E81"/>
    <mergeCell ref="J78:M79"/>
    <mergeCell ref="N78:O79"/>
    <mergeCell ref="P78:P79"/>
    <mergeCell ref="Q78:Q79"/>
    <mergeCell ref="C79:E79"/>
    <mergeCell ref="B82:B83"/>
    <mergeCell ref="C82:E82"/>
    <mergeCell ref="F82:F83"/>
    <mergeCell ref="G82:H83"/>
    <mergeCell ref="I82:I83"/>
    <mergeCell ref="I80:I81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A85:Q85"/>
    <mergeCell ref="A86:A87"/>
    <mergeCell ref="B86:B87"/>
    <mergeCell ref="C86:E86"/>
    <mergeCell ref="F86:F87"/>
    <mergeCell ref="G86:H87"/>
    <mergeCell ref="I86:I87"/>
    <mergeCell ref="J86:M87"/>
    <mergeCell ref="N86:O87"/>
    <mergeCell ref="P86:P87"/>
    <mergeCell ref="P90:P91"/>
    <mergeCell ref="Q90:Q91"/>
    <mergeCell ref="C91:E91"/>
    <mergeCell ref="Q86:Q87"/>
    <mergeCell ref="C87:E87"/>
    <mergeCell ref="A88:E88"/>
    <mergeCell ref="G88:H88"/>
    <mergeCell ref="I88:L88"/>
    <mergeCell ref="N88:O88"/>
    <mergeCell ref="P92:P93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P96:P97"/>
    <mergeCell ref="C97:E97"/>
    <mergeCell ref="A92:A93"/>
    <mergeCell ref="B92:B93"/>
    <mergeCell ref="C92:E92"/>
    <mergeCell ref="F92:F93"/>
    <mergeCell ref="G92:H93"/>
    <mergeCell ref="I92:I93"/>
    <mergeCell ref="J92:M93"/>
    <mergeCell ref="N92:O93"/>
    <mergeCell ref="Q98:Q99"/>
    <mergeCell ref="C99:E99"/>
    <mergeCell ref="A96:A97"/>
    <mergeCell ref="B96:B97"/>
    <mergeCell ref="C96:E96"/>
    <mergeCell ref="F96:F97"/>
    <mergeCell ref="G96:H97"/>
    <mergeCell ref="I96:I97"/>
    <mergeCell ref="J96:M97"/>
    <mergeCell ref="N96:O97"/>
    <mergeCell ref="Q92:Q93"/>
    <mergeCell ref="C93:E93"/>
    <mergeCell ref="C98:E98"/>
    <mergeCell ref="F98:F99"/>
    <mergeCell ref="G98:H99"/>
    <mergeCell ref="I98:I99"/>
    <mergeCell ref="J98:M99"/>
    <mergeCell ref="Q96:Q97"/>
    <mergeCell ref="N98:O99"/>
    <mergeCell ref="P98:P99"/>
    <mergeCell ref="P100:P101"/>
    <mergeCell ref="A104:A105"/>
    <mergeCell ref="B104:B105"/>
    <mergeCell ref="C104:E104"/>
    <mergeCell ref="F104:F105"/>
    <mergeCell ref="G104:H105"/>
    <mergeCell ref="I104:I105"/>
    <mergeCell ref="A100:A101"/>
    <mergeCell ref="B100:B101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F100:F101"/>
    <mergeCell ref="G108:H109"/>
    <mergeCell ref="I108:I109"/>
    <mergeCell ref="J102:M103"/>
    <mergeCell ref="J104:M105"/>
    <mergeCell ref="N104:O105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I106:L106"/>
    <mergeCell ref="N106:O106"/>
    <mergeCell ref="P104:P105"/>
    <mergeCell ref="Q104:Q105"/>
    <mergeCell ref="C105:E105"/>
    <mergeCell ref="A106:E106"/>
    <mergeCell ref="G106:H106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9:A130"/>
    <mergeCell ref="B129:B130"/>
    <mergeCell ref="C129:E129"/>
    <mergeCell ref="F129:F130"/>
    <mergeCell ref="G129:H130"/>
    <mergeCell ref="I129:I130"/>
    <mergeCell ref="P133:P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N135:O135"/>
    <mergeCell ref="A132:Q132"/>
    <mergeCell ref="A133:A134"/>
    <mergeCell ref="B133:B134"/>
    <mergeCell ref="C133:E133"/>
    <mergeCell ref="F133:F134"/>
    <mergeCell ref="G133:H134"/>
    <mergeCell ref="I133:I134"/>
    <mergeCell ref="J133:M134"/>
    <mergeCell ref="N133:O134"/>
    <mergeCell ref="J137:M138"/>
    <mergeCell ref="N137:O138"/>
    <mergeCell ref="P137:P138"/>
    <mergeCell ref="Q137:Q138"/>
    <mergeCell ref="C138:E138"/>
    <mergeCell ref="Q133:Q134"/>
    <mergeCell ref="C134:E134"/>
    <mergeCell ref="A135:E135"/>
    <mergeCell ref="G135:H135"/>
    <mergeCell ref="I135:L135"/>
    <mergeCell ref="J139:M140"/>
    <mergeCell ref="N139:O140"/>
    <mergeCell ref="P139:P140"/>
    <mergeCell ref="A136:Q136"/>
    <mergeCell ref="A137:A138"/>
    <mergeCell ref="B137:B138"/>
    <mergeCell ref="C137:E137"/>
    <mergeCell ref="F137:F138"/>
    <mergeCell ref="G137:H138"/>
    <mergeCell ref="I137:I138"/>
    <mergeCell ref="C146:E146"/>
    <mergeCell ref="Q141:Q142"/>
    <mergeCell ref="Q143:Q144"/>
    <mergeCell ref="C144:E144"/>
    <mergeCell ref="A139:A140"/>
    <mergeCell ref="B139:B140"/>
    <mergeCell ref="C139:E139"/>
    <mergeCell ref="F139:F140"/>
    <mergeCell ref="G139:H140"/>
    <mergeCell ref="I139:I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45:P146"/>
    <mergeCell ref="Q145:Q146"/>
    <mergeCell ref="P147:P148"/>
    <mergeCell ref="A151:A152"/>
    <mergeCell ref="B151:B152"/>
    <mergeCell ref="C151:E151"/>
    <mergeCell ref="F151:F152"/>
    <mergeCell ref="G151:H152"/>
    <mergeCell ref="I151:I152"/>
    <mergeCell ref="A147:A148"/>
    <mergeCell ref="B147:B148"/>
    <mergeCell ref="A145:A146"/>
    <mergeCell ref="B145:B146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F147:F148"/>
    <mergeCell ref="G155:H156"/>
    <mergeCell ref="I155:I156"/>
    <mergeCell ref="J149:M150"/>
    <mergeCell ref="J151:M152"/>
    <mergeCell ref="N151:O152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I153:L153"/>
    <mergeCell ref="N153:O153"/>
    <mergeCell ref="P151:P152"/>
    <mergeCell ref="Q151:Q152"/>
    <mergeCell ref="C152:E152"/>
    <mergeCell ref="A153:E153"/>
    <mergeCell ref="G153:H153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Q161:Q162"/>
    <mergeCell ref="C162:E162"/>
    <mergeCell ref="P157:P158"/>
    <mergeCell ref="Q157:Q158"/>
    <mergeCell ref="C158:E158"/>
    <mergeCell ref="A159:E159"/>
    <mergeCell ref="G159:H159"/>
    <mergeCell ref="I159:L159"/>
    <mergeCell ref="N159:O159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N165:O166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J167:M168"/>
    <mergeCell ref="A165:A166"/>
    <mergeCell ref="B165:B166"/>
    <mergeCell ref="C165:E165"/>
    <mergeCell ref="F165:F166"/>
    <mergeCell ref="G165:H166"/>
    <mergeCell ref="I165:I166"/>
    <mergeCell ref="J165:M166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P163:P164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A170:E170"/>
    <mergeCell ref="G170:H170"/>
    <mergeCell ref="I170:L170"/>
    <mergeCell ref="N170:O170"/>
    <mergeCell ref="E172:G172"/>
    <mergeCell ref="D173:J173"/>
    <mergeCell ref="B175:P175"/>
    <mergeCell ref="A177:A178"/>
    <mergeCell ref="B177:B178"/>
    <mergeCell ref="C177:E178"/>
    <mergeCell ref="F177:F178"/>
    <mergeCell ref="G177:N177"/>
    <mergeCell ref="O177:P178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6:A187"/>
    <mergeCell ref="B186:B187"/>
    <mergeCell ref="C186:E186"/>
    <mergeCell ref="F186:F187"/>
    <mergeCell ref="G186:H187"/>
    <mergeCell ref="I186:I187"/>
    <mergeCell ref="P190:P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N192:O192"/>
    <mergeCell ref="A189:Q189"/>
    <mergeCell ref="A190:A191"/>
    <mergeCell ref="B190:B191"/>
    <mergeCell ref="C190:E190"/>
    <mergeCell ref="F190:F191"/>
    <mergeCell ref="G190:H191"/>
    <mergeCell ref="I190:I191"/>
    <mergeCell ref="J190:M191"/>
    <mergeCell ref="N190:O191"/>
    <mergeCell ref="J194:M195"/>
    <mergeCell ref="N194:O195"/>
    <mergeCell ref="P194:P195"/>
    <mergeCell ref="Q194:Q195"/>
    <mergeCell ref="C195:E195"/>
    <mergeCell ref="Q190:Q191"/>
    <mergeCell ref="C191:E191"/>
    <mergeCell ref="A192:E192"/>
    <mergeCell ref="G192:H192"/>
    <mergeCell ref="I192:L192"/>
    <mergeCell ref="J196:M197"/>
    <mergeCell ref="N196:O197"/>
    <mergeCell ref="P196:P197"/>
    <mergeCell ref="A193:Q193"/>
    <mergeCell ref="A194:A195"/>
    <mergeCell ref="B194:B195"/>
    <mergeCell ref="C194:E194"/>
    <mergeCell ref="F194:F195"/>
    <mergeCell ref="G194:H195"/>
    <mergeCell ref="I194:I195"/>
    <mergeCell ref="J200:M201"/>
    <mergeCell ref="N200:O201"/>
    <mergeCell ref="P200:P201"/>
    <mergeCell ref="C201:E201"/>
    <mergeCell ref="A196:A197"/>
    <mergeCell ref="B196:B197"/>
    <mergeCell ref="C196:E196"/>
    <mergeCell ref="F196:F197"/>
    <mergeCell ref="G196:H197"/>
    <mergeCell ref="I196:I197"/>
    <mergeCell ref="P202:P203"/>
    <mergeCell ref="Q202:Q203"/>
    <mergeCell ref="C203:E203"/>
    <mergeCell ref="Q198:Q199"/>
    <mergeCell ref="A200:A201"/>
    <mergeCell ref="B200:B201"/>
    <mergeCell ref="C200:E200"/>
    <mergeCell ref="F200:F201"/>
    <mergeCell ref="G200:H201"/>
    <mergeCell ref="I200:I201"/>
    <mergeCell ref="P204:P205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A202:A203"/>
    <mergeCell ref="B202:B203"/>
    <mergeCell ref="Q204:Q205"/>
    <mergeCell ref="C205:E205"/>
    <mergeCell ref="N206:O207"/>
    <mergeCell ref="P206:P207"/>
    <mergeCell ref="Q206:Q207"/>
    <mergeCell ref="C207:E207"/>
    <mergeCell ref="J204:M205"/>
    <mergeCell ref="N204:O205"/>
    <mergeCell ref="G208:H209"/>
    <mergeCell ref="I208:I209"/>
    <mergeCell ref="A204:A205"/>
    <mergeCell ref="B204:B205"/>
    <mergeCell ref="C204:E204"/>
    <mergeCell ref="F204:F205"/>
    <mergeCell ref="G204:H205"/>
    <mergeCell ref="I204:I205"/>
    <mergeCell ref="N208:O209"/>
    <mergeCell ref="P208:P209"/>
    <mergeCell ref="Q208:Q209"/>
    <mergeCell ref="C209:E209"/>
    <mergeCell ref="A210:E210"/>
    <mergeCell ref="G210:H210"/>
    <mergeCell ref="I210:L210"/>
    <mergeCell ref="N210:O210"/>
    <mergeCell ref="A208:A209"/>
    <mergeCell ref="B208:B209"/>
    <mergeCell ref="J206:M207"/>
    <mergeCell ref="A217:E217"/>
    <mergeCell ref="G217:H217"/>
    <mergeCell ref="I217:L217"/>
    <mergeCell ref="G214:H215"/>
    <mergeCell ref="I214:I215"/>
    <mergeCell ref="J214:M215"/>
    <mergeCell ref="J208:M209"/>
    <mergeCell ref="C208:E208"/>
    <mergeCell ref="F208:F209"/>
    <mergeCell ref="A206:A207"/>
    <mergeCell ref="B206:B207"/>
    <mergeCell ref="C206:E206"/>
    <mergeCell ref="F206:F207"/>
    <mergeCell ref="G206:H207"/>
    <mergeCell ref="I206:I207"/>
    <mergeCell ref="A216:E216"/>
    <mergeCell ref="G216:H216"/>
    <mergeCell ref="I216:L216"/>
    <mergeCell ref="N216:O216"/>
    <mergeCell ref="A214:A215"/>
    <mergeCell ref="B214:B215"/>
    <mergeCell ref="C214:E214"/>
    <mergeCell ref="F214:F215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2025-06-10T18:45:18Z</dcterms:created>
  <dcterms:modified xsi:type="dcterms:W3CDTF">2025-06-10T18:45:25Z</dcterms:modified>
</cp:coreProperties>
</file>