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 для сайта с 01.07\"/>
    </mc:Choice>
  </mc:AlternateContent>
  <xr:revisionPtr revIDLastSave="0" documentId="13_ncr:1_{40EA376E-508D-4FC7-8BAB-CABA4164FE5A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16.12" sheetId="32" r:id="rId1"/>
    <sheet name="17.12" sheetId="33" r:id="rId2"/>
    <sheet name="18.12" sheetId="35" r:id="rId3"/>
    <sheet name="19.12" sheetId="21" r:id="rId4"/>
    <sheet name="20.12" sheetId="22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35" l="1"/>
  <c r="G22" i="35"/>
  <c r="I22" i="35"/>
  <c r="N22" i="35"/>
  <c r="P22" i="35"/>
  <c r="Q22" i="35"/>
  <c r="F26" i="35"/>
  <c r="G26" i="35"/>
  <c r="I26" i="35"/>
  <c r="N26" i="35"/>
  <c r="P26" i="35"/>
  <c r="Q26" i="35"/>
  <c r="F46" i="35"/>
  <c r="G46" i="35"/>
  <c r="I46" i="35"/>
  <c r="N46" i="35"/>
  <c r="P46" i="35"/>
  <c r="Q46" i="35"/>
  <c r="F64" i="35"/>
  <c r="F65" i="35" s="1"/>
  <c r="G64" i="35"/>
  <c r="G65" i="35" s="1"/>
  <c r="I64" i="35"/>
  <c r="N64" i="35"/>
  <c r="P64" i="35"/>
  <c r="P65" i="35" s="1"/>
  <c r="Q64" i="35"/>
  <c r="Q65" i="35" s="1"/>
  <c r="I65" i="35"/>
  <c r="N65" i="35"/>
  <c r="F88" i="35"/>
  <c r="G88" i="35"/>
  <c r="I88" i="35"/>
  <c r="N88" i="35"/>
  <c r="P88" i="35"/>
  <c r="Q88" i="35"/>
  <c r="F92" i="35"/>
  <c r="G92" i="35"/>
  <c r="I92" i="35"/>
  <c r="I121" i="35" s="1"/>
  <c r="N92" i="35"/>
  <c r="N121" i="35" s="1"/>
  <c r="P92" i="35"/>
  <c r="Q92" i="35"/>
  <c r="F112" i="35"/>
  <c r="G112" i="35"/>
  <c r="G121" i="35" s="1"/>
  <c r="I112" i="35"/>
  <c r="N112" i="35"/>
  <c r="P112" i="35"/>
  <c r="Q112" i="35"/>
  <c r="Q121" i="35" s="1"/>
  <c r="F120" i="35"/>
  <c r="G120" i="35"/>
  <c r="I120" i="35"/>
  <c r="N120" i="35"/>
  <c r="P120" i="35"/>
  <c r="Q120" i="35"/>
  <c r="F121" i="35"/>
  <c r="P121" i="35"/>
  <c r="F139" i="35"/>
  <c r="G139" i="35"/>
  <c r="I139" i="35"/>
  <c r="N139" i="35"/>
  <c r="P139" i="35"/>
  <c r="Q139" i="35"/>
  <c r="F143" i="35"/>
  <c r="G143" i="35"/>
  <c r="I143" i="35"/>
  <c r="N143" i="35"/>
  <c r="P143" i="35"/>
  <c r="Q143" i="35"/>
  <c r="F163" i="35"/>
  <c r="G163" i="35"/>
  <c r="I163" i="35"/>
  <c r="N163" i="35"/>
  <c r="P163" i="35"/>
  <c r="Q163" i="35"/>
  <c r="F180" i="35"/>
  <c r="F181" i="35" s="1"/>
  <c r="G180" i="35"/>
  <c r="G181" i="35" s="1"/>
  <c r="I180" i="35"/>
  <c r="N180" i="35"/>
  <c r="P180" i="35"/>
  <c r="P181" i="35" s="1"/>
  <c r="Q180" i="35"/>
  <c r="Q181" i="35" s="1"/>
  <c r="I181" i="35"/>
  <c r="N181" i="35"/>
  <c r="F199" i="35"/>
  <c r="G199" i="35"/>
  <c r="I199" i="35"/>
  <c r="N199" i="35"/>
  <c r="P199" i="35"/>
  <c r="Q199" i="35"/>
  <c r="F203" i="35"/>
  <c r="G203" i="35"/>
  <c r="I203" i="35"/>
  <c r="I232" i="35" s="1"/>
  <c r="N203" i="35"/>
  <c r="N232" i="35" s="1"/>
  <c r="P203" i="35"/>
  <c r="Q203" i="35"/>
  <c r="F223" i="35"/>
  <c r="G223" i="35"/>
  <c r="I223" i="35"/>
  <c r="N223" i="35"/>
  <c r="P223" i="35"/>
  <c r="Q223" i="35"/>
  <c r="Q232" i="35" s="1"/>
  <c r="F231" i="35"/>
  <c r="G231" i="35"/>
  <c r="I231" i="35"/>
  <c r="N231" i="35"/>
  <c r="P231" i="35"/>
  <c r="Q231" i="35"/>
  <c r="F232" i="35"/>
  <c r="G232" i="35"/>
  <c r="P232" i="35"/>
  <c r="Q205" i="33" l="1"/>
  <c r="I205" i="33"/>
  <c r="G205" i="33"/>
  <c r="F205" i="33"/>
  <c r="Q204" i="33"/>
  <c r="P204" i="33"/>
  <c r="N204" i="33"/>
  <c r="I204" i="33"/>
  <c r="G204" i="33"/>
  <c r="F204" i="33"/>
  <c r="Q198" i="33"/>
  <c r="P198" i="33"/>
  <c r="N198" i="33"/>
  <c r="I198" i="33"/>
  <c r="G198" i="33"/>
  <c r="F198" i="33"/>
  <c r="F160" i="33"/>
  <c r="G160" i="33"/>
  <c r="I160" i="33"/>
  <c r="N160" i="33"/>
  <c r="P160" i="33"/>
  <c r="Q160" i="33"/>
  <c r="Q159" i="33"/>
  <c r="P159" i="33"/>
  <c r="N159" i="33"/>
  <c r="I159" i="33"/>
  <c r="G159" i="33"/>
  <c r="Q151" i="33" l="1"/>
  <c r="P151" i="33"/>
  <c r="N151" i="33"/>
  <c r="I151" i="33"/>
  <c r="G151" i="33"/>
  <c r="F151" i="33"/>
  <c r="F159" i="33"/>
  <c r="Q145" i="33"/>
  <c r="P145" i="33"/>
  <c r="N145" i="33"/>
  <c r="I145" i="33"/>
  <c r="G145" i="33"/>
  <c r="F145" i="33"/>
  <c r="Q106" i="33"/>
  <c r="P107" i="33"/>
  <c r="P106" i="33"/>
  <c r="N107" i="33"/>
  <c r="N106" i="33"/>
  <c r="I107" i="33"/>
  <c r="I106" i="33"/>
  <c r="G107" i="33"/>
  <c r="G106" i="33"/>
  <c r="F107" i="33"/>
  <c r="F106" i="33"/>
  <c r="Q100" i="33"/>
  <c r="P100" i="33"/>
  <c r="N100" i="33"/>
  <c r="I100" i="33"/>
  <c r="G100" i="33"/>
  <c r="F100" i="33"/>
  <c r="Q57" i="33"/>
  <c r="Q56" i="33"/>
  <c r="P57" i="33"/>
  <c r="P56" i="33"/>
  <c r="N57" i="33"/>
  <c r="N56" i="33"/>
  <c r="I57" i="33"/>
  <c r="I56" i="33"/>
  <c r="G57" i="33"/>
  <c r="G56" i="33"/>
  <c r="G48" i="33"/>
  <c r="F48" i="33"/>
  <c r="F57" i="33"/>
  <c r="Q48" i="33"/>
  <c r="P48" i="33"/>
  <c r="N48" i="33"/>
  <c r="I48" i="33"/>
  <c r="F56" i="33"/>
  <c r="Q42" i="33"/>
  <c r="P42" i="33"/>
  <c r="N42" i="33"/>
  <c r="I42" i="33"/>
  <c r="G42" i="33"/>
  <c r="F42" i="33"/>
  <c r="Q184" i="32" l="1"/>
  <c r="P184" i="32"/>
  <c r="N184" i="32"/>
  <c r="I184" i="32"/>
  <c r="G184" i="32"/>
  <c r="F184" i="32"/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Q102" i="21" l="1"/>
  <c r="P102" i="21"/>
  <c r="N102" i="21"/>
  <c r="I102" i="21"/>
  <c r="G102" i="21"/>
  <c r="F102" i="21"/>
  <c r="Q42" i="21"/>
  <c r="P42" i="21"/>
  <c r="N42" i="21"/>
  <c r="I42" i="21"/>
  <c r="G42" i="21"/>
  <c r="F42" i="21"/>
  <c r="Q204" i="21"/>
  <c r="P204" i="21"/>
  <c r="N204" i="21"/>
  <c r="I204" i="21"/>
  <c r="G204" i="21"/>
  <c r="F204" i="21"/>
  <c r="Q149" i="21"/>
  <c r="P149" i="21"/>
  <c r="N149" i="21"/>
  <c r="I149" i="21"/>
  <c r="G149" i="21"/>
  <c r="F149" i="21"/>
  <c r="Q182" i="33" l="1"/>
  <c r="P182" i="33"/>
  <c r="N182" i="33"/>
  <c r="I182" i="33"/>
  <c r="G182" i="33"/>
  <c r="F182" i="33"/>
  <c r="Q178" i="33"/>
  <c r="P178" i="33"/>
  <c r="N178" i="33"/>
  <c r="I178" i="33"/>
  <c r="G178" i="33"/>
  <c r="F178" i="33"/>
  <c r="Q129" i="33"/>
  <c r="P129" i="33"/>
  <c r="N129" i="33"/>
  <c r="I129" i="33"/>
  <c r="G129" i="33"/>
  <c r="F129" i="33"/>
  <c r="Q125" i="33"/>
  <c r="P125" i="33"/>
  <c r="N125" i="33"/>
  <c r="I125" i="33"/>
  <c r="G125" i="33"/>
  <c r="F125" i="33"/>
  <c r="Q84" i="33"/>
  <c r="P84" i="33"/>
  <c r="N84" i="33"/>
  <c r="I84" i="33"/>
  <c r="G84" i="33"/>
  <c r="F84" i="33"/>
  <c r="Q80" i="33"/>
  <c r="P80" i="33"/>
  <c r="N80" i="33"/>
  <c r="I80" i="33"/>
  <c r="G80" i="33"/>
  <c r="F80" i="33"/>
  <c r="Q26" i="33"/>
  <c r="P26" i="33"/>
  <c r="N26" i="33"/>
  <c r="I26" i="33"/>
  <c r="G26" i="33"/>
  <c r="F26" i="33"/>
  <c r="Q22" i="33"/>
  <c r="P22" i="33"/>
  <c r="N22" i="33"/>
  <c r="I22" i="33"/>
  <c r="G22" i="33"/>
  <c r="F22" i="33"/>
  <c r="N205" i="33" l="1"/>
  <c r="P205" i="33"/>
  <c r="Q107" i="33"/>
  <c r="Q212" i="32"/>
  <c r="P212" i="32"/>
  <c r="N212" i="32"/>
  <c r="I212" i="32"/>
  <c r="G212" i="32"/>
  <c r="F212" i="32"/>
  <c r="Q206" i="32"/>
  <c r="P206" i="32"/>
  <c r="N206" i="32"/>
  <c r="I206" i="32"/>
  <c r="G206" i="32"/>
  <c r="F206" i="32"/>
  <c r="Q188" i="32"/>
  <c r="P188" i="32"/>
  <c r="N188" i="32"/>
  <c r="I188" i="32"/>
  <c r="G188" i="32"/>
  <c r="F188" i="32"/>
  <c r="Q165" i="32"/>
  <c r="P165" i="32"/>
  <c r="N165" i="32"/>
  <c r="I165" i="32"/>
  <c r="G165" i="32"/>
  <c r="F165" i="32"/>
  <c r="Q157" i="32"/>
  <c r="P157" i="32"/>
  <c r="N157" i="32"/>
  <c r="I157" i="32"/>
  <c r="G157" i="32"/>
  <c r="F157" i="32"/>
  <c r="Q151" i="32"/>
  <c r="P151" i="32"/>
  <c r="N151" i="32"/>
  <c r="I151" i="32"/>
  <c r="G151" i="32"/>
  <c r="F151" i="32"/>
  <c r="Q133" i="32"/>
  <c r="P133" i="32"/>
  <c r="N133" i="32"/>
  <c r="I133" i="32"/>
  <c r="G133" i="32"/>
  <c r="F133" i="32"/>
  <c r="Q129" i="32"/>
  <c r="P129" i="32"/>
  <c r="N129" i="32"/>
  <c r="I129" i="32"/>
  <c r="G129" i="32"/>
  <c r="F129" i="32"/>
  <c r="Q110" i="32"/>
  <c r="P110" i="32"/>
  <c r="N110" i="32"/>
  <c r="I110" i="32"/>
  <c r="G110" i="32"/>
  <c r="F110" i="32"/>
  <c r="Q104" i="32"/>
  <c r="P104" i="32"/>
  <c r="N104" i="32"/>
  <c r="I104" i="32"/>
  <c r="G104" i="32"/>
  <c r="F104" i="32"/>
  <c r="Q86" i="32"/>
  <c r="P86" i="32"/>
  <c r="N86" i="32"/>
  <c r="I86" i="32"/>
  <c r="G86" i="32"/>
  <c r="F86" i="32"/>
  <c r="Q82" i="32"/>
  <c r="P82" i="32"/>
  <c r="N82" i="32"/>
  <c r="I82" i="32"/>
  <c r="G82" i="32"/>
  <c r="F82" i="32"/>
  <c r="Q58" i="32"/>
  <c r="P58" i="32"/>
  <c r="N58" i="32"/>
  <c r="I58" i="32"/>
  <c r="G58" i="32"/>
  <c r="F58" i="32"/>
  <c r="Q50" i="32"/>
  <c r="P50" i="32"/>
  <c r="N50" i="32"/>
  <c r="I50" i="32"/>
  <c r="G50" i="32"/>
  <c r="F50" i="32"/>
  <c r="Q44" i="32"/>
  <c r="P44" i="32"/>
  <c r="N44" i="32"/>
  <c r="I44" i="32"/>
  <c r="G44" i="32"/>
  <c r="F44" i="32"/>
  <c r="Q26" i="32"/>
  <c r="P26" i="32"/>
  <c r="N26" i="32"/>
  <c r="I26" i="32"/>
  <c r="G26" i="32"/>
  <c r="F26" i="32"/>
  <c r="Q22" i="32"/>
  <c r="P22" i="32"/>
  <c r="N22" i="32"/>
  <c r="I22" i="32"/>
  <c r="G22" i="32"/>
  <c r="F22" i="32"/>
  <c r="N111" i="32" l="1"/>
  <c r="P59" i="32"/>
  <c r="I59" i="32"/>
  <c r="I166" i="32"/>
  <c r="F166" i="32"/>
  <c r="I213" i="32"/>
  <c r="G59" i="32"/>
  <c r="Q111" i="32"/>
  <c r="N166" i="32"/>
  <c r="G166" i="32"/>
  <c r="N213" i="32"/>
  <c r="I111" i="32"/>
  <c r="F213" i="32"/>
  <c r="P213" i="32"/>
  <c r="G213" i="32"/>
  <c r="Q213" i="32"/>
  <c r="Q166" i="32"/>
  <c r="P166" i="32"/>
  <c r="F111" i="32"/>
  <c r="P111" i="32"/>
  <c r="G111" i="32"/>
  <c r="Q59" i="32"/>
  <c r="N59" i="32"/>
  <c r="F59" i="32"/>
  <c r="F145" i="22"/>
  <c r="Q186" i="21"/>
  <c r="P186" i="21"/>
  <c r="N186" i="21"/>
  <c r="I186" i="21"/>
  <c r="G186" i="21"/>
  <c r="Q131" i="21"/>
  <c r="P131" i="21"/>
  <c r="N131" i="21"/>
  <c r="I131" i="21"/>
  <c r="G131" i="21"/>
  <c r="F131" i="21"/>
  <c r="Q84" i="21"/>
  <c r="P84" i="21"/>
  <c r="N84" i="21"/>
  <c r="I84" i="21"/>
  <c r="G84" i="21"/>
  <c r="F84" i="21"/>
  <c r="F186" i="2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  <c r="Q210" i="21"/>
  <c r="P210" i="21"/>
  <c r="N210" i="21"/>
  <c r="I210" i="21"/>
  <c r="G210" i="21"/>
  <c r="F210" i="21"/>
  <c r="Q190" i="21"/>
  <c r="P190" i="21"/>
  <c r="N190" i="21"/>
  <c r="I190" i="21"/>
  <c r="G190" i="21"/>
  <c r="F190" i="21"/>
  <c r="Q163" i="21"/>
  <c r="P163" i="21"/>
  <c r="N163" i="21"/>
  <c r="I163" i="21"/>
  <c r="G163" i="21"/>
  <c r="F163" i="21"/>
  <c r="Q155" i="21"/>
  <c r="P155" i="21"/>
  <c r="N155" i="21"/>
  <c r="I155" i="21"/>
  <c r="G155" i="21"/>
  <c r="F155" i="21"/>
  <c r="Q135" i="21"/>
  <c r="P135" i="21"/>
  <c r="N135" i="21"/>
  <c r="I135" i="21"/>
  <c r="G135" i="21"/>
  <c r="F135" i="21"/>
  <c r="Q108" i="21"/>
  <c r="P108" i="21"/>
  <c r="N108" i="21"/>
  <c r="I108" i="21"/>
  <c r="G108" i="21"/>
  <c r="F108" i="21"/>
  <c r="Q88" i="21"/>
  <c r="P88" i="21"/>
  <c r="N88" i="21"/>
  <c r="I88" i="21"/>
  <c r="G88" i="21"/>
  <c r="F88" i="21"/>
  <c r="Q56" i="21"/>
  <c r="P56" i="21"/>
  <c r="N56" i="21"/>
  <c r="I56" i="21"/>
  <c r="G56" i="21"/>
  <c r="F56" i="21"/>
  <c r="Q48" i="21"/>
  <c r="P48" i="21"/>
  <c r="N48" i="21"/>
  <c r="I48" i="21"/>
  <c r="G48" i="21"/>
  <c r="F48" i="21"/>
  <c r="Q28" i="21"/>
  <c r="P28" i="21"/>
  <c r="N28" i="21"/>
  <c r="I28" i="21"/>
  <c r="G28" i="21"/>
  <c r="F28" i="21"/>
  <c r="Q24" i="21"/>
  <c r="P24" i="21"/>
  <c r="N24" i="21"/>
  <c r="I24" i="21"/>
  <c r="G24" i="21"/>
  <c r="F24" i="21"/>
  <c r="N109" i="21" l="1"/>
  <c r="F164" i="21"/>
  <c r="P164" i="21"/>
  <c r="I164" i="21"/>
  <c r="P211" i="21"/>
  <c r="G109" i="21"/>
  <c r="Q211" i="21"/>
  <c r="F109" i="21"/>
  <c r="P109" i="21"/>
  <c r="I109" i="21"/>
  <c r="I211" i="21"/>
  <c r="F211" i="21"/>
  <c r="G211" i="21"/>
  <c r="Q109" i="21"/>
  <c r="N164" i="21"/>
  <c r="G164" i="21"/>
  <c r="Q164" i="21"/>
  <c r="N211" i="21"/>
  <c r="I57" i="21"/>
  <c r="F57" i="21"/>
  <c r="P57" i="21"/>
  <c r="N57" i="21"/>
  <c r="G57" i="21"/>
  <c r="Q57" i="21"/>
</calcChain>
</file>

<file path=xl/sharedStrings.xml><?xml version="1.0" encoding="utf-8"?>
<sst xmlns="http://schemas.openxmlformats.org/spreadsheetml/2006/main" count="1667" uniqueCount="154">
  <si>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</si>
  <si>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</si>
  <si>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</si>
  <si>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</si>
  <si>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</si>
  <si>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</si>
  <si>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</si>
  <si>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</si>
  <si>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</si>
  <si>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</si>
  <si>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</si>
  <si>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</si>
  <si>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</si>
  <si>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</si>
  <si>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</si>
  <si>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</si>
  <si>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</si>
  <si>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</si>
  <si>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</si>
  <si>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</si>
  <si>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</si>
  <si>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</si>
  <si>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</si>
  <si>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</si>
  <si>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</si>
  <si>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</si>
  <si>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</si>
  <si>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</si>
  <si>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</si>
  <si>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488</t>
  </si>
  <si>
    <t>СМЕТАНА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</si>
  <si>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</si>
  <si>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</si>
  <si>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</si>
  <si>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</si>
  <si>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</si>
  <si>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</si>
  <si>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</si>
  <si>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</si>
  <si>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</si>
  <si>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</si>
  <si>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</si>
  <si>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</si>
  <si>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</si>
  <si>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</si>
  <si>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</si>
  <si>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</si>
  <si>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</si>
  <si>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</si>
  <si>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</si>
  <si>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</si>
  <si>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</si>
  <si>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</si>
  <si>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</si>
  <si>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КАША "ДРУЖБА"</t>
  </si>
  <si>
    <t>(молоко пастер. 2,5% жирности, вода питьевая, масло сладко-сливочное несоленое, сахар песок, крупа рисовая, крупа пшено)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</si>
  <si>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</si>
  <si>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</si>
  <si>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</si>
  <si>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</si>
  <si>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</si>
  <si>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КИСЕЛЬ</t>
  </si>
  <si>
    <t>концентрат киселя, сахар, вода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</si>
  <si>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</si>
  <si>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</si>
  <si>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</si>
  <si>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</si>
  <si>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</si>
  <si>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</si>
  <si>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КОФЕЙНЫЙ НАПИТОК С МОЛОКОМ</t>
  </si>
  <si>
    <t>(вода питьевая, молоко пастер. 2,5% жирности, сахар песок, кофейный напиток)</t>
  </si>
  <si>
    <t>ЯБЛОКО</t>
  </si>
  <si>
    <t>ИКРА КАБАЧКОВАЯ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</si>
  <si>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</si>
  <si>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</si>
  <si>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</si>
  <si>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</si>
  <si>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ПУДИНГ ИЗ ТВОРОГА</t>
  </si>
  <si>
    <t>(творог, масло сладко-сливочное несоленое, сахар песок, крупа манная, яйцо, )</t>
  </si>
  <si>
    <t>МАКАРОНЫ ОТВАРНЫЕ</t>
  </si>
  <si>
    <t>( макаронные изделия, масло сливочное, соль йодированная)</t>
  </si>
  <si>
    <t>МОЛОКО</t>
  </si>
  <si>
    <t>САЛАТ ИЗ СВЕЖЕЙ КАПУСТЫ</t>
  </si>
  <si>
    <t>(морковь, масло растительное, капуста свежая, сахар, лимонная кислота, соль йодированная)</t>
  </si>
  <si>
    <t>КАПУСТА ТУШЁНАЯ</t>
  </si>
  <si>
    <t>(капуста свежая, масло сливочное,морковь,лук репчатый,томат-пюре,мука пшеничная, соль йодированная)</t>
  </si>
  <si>
    <t>БАТОН С ПОВИДЛОМ</t>
  </si>
  <si>
    <t>(батон, повидло)</t>
  </si>
  <si>
    <t>САЛАТ ИЗ СВЕКЛЫ И МОРКОВИ</t>
  </si>
  <si>
    <t>(морковь, масло растительное,свекла, соль йодированная)</t>
  </si>
  <si>
    <t>КАРТОФЕЛЬНОЕ ПЮРЕ С МОРКОВЬЮ</t>
  </si>
  <si>
    <t>( картофель,морковь,молоко, масло сливочное)</t>
  </si>
  <si>
    <t>СЫР</t>
  </si>
  <si>
    <t>СОУС ИЗ КИСЕЛЯ</t>
  </si>
  <si>
    <t>(вода,концентрат киселя,сахар)</t>
  </si>
  <si>
    <t>СУП КАРТОФЕЛЬНЫЙ С ВЕРМИШЕЛЬЮ</t>
  </si>
  <si>
    <t>(картофель,макаронные изделия, морковь, лук, масло растительное,бульон или вода)</t>
  </si>
  <si>
    <t>ПЛОВ ИЗ ОТВАРНОЙ ПТИЦЫ</t>
  </si>
  <si>
    <t>(кура 1 кат.,лук,морковь, соль йодированная, масло растительное,рис)</t>
  </si>
  <si>
    <t>СУП КАРТОФЕЛЬНЫЙ С ГОРОХОМ</t>
  </si>
  <si>
    <t>(картофель,горох, морковь, лук, масло сливочное)</t>
  </si>
  <si>
    <t>ПУДИНГ ИЗ ГОВЯДИНЫ</t>
  </si>
  <si>
    <t>(говядина, яйцо, молоко,масло сливочное,яйцо,  соль йодированная)</t>
  </si>
  <si>
    <t>2021</t>
  </si>
  <si>
    <t>577</t>
  </si>
  <si>
    <t>БАРАНКИ СДОБНЫЕ</t>
  </si>
  <si>
    <t>3,3</t>
  </si>
  <si>
    <t>3,2</t>
  </si>
  <si>
    <t>24,2</t>
  </si>
  <si>
    <t>(баранка сдобная)</t>
  </si>
  <si>
    <t>СОК ЯБЛОЧНЫЙ</t>
  </si>
  <si>
    <t>СВЕКОЛЬНИК</t>
  </si>
  <si>
    <t>(картофель,крупа, морковь, лук, свекла, масло сливочное, сахар,томат-пюре, бульон или вода)</t>
  </si>
  <si>
    <t>ТЕФТЕЛИ ИЗ ГОВЯДИНЫ</t>
  </si>
  <si>
    <t>(говядина, хлеб пшеничный,лук, соль йодированная, масло сливочное)</t>
  </si>
  <si>
    <t>ПИРОЖОК СО СВЕЖЕЙ КАПУСТОЙ</t>
  </si>
  <si>
    <t>(мука, капуста свежая,яйцо,сахар, масло сливочное,масло растительное,лук,  соль йодированная, дрожжи сухие, вода)</t>
  </si>
  <si>
    <t>ОМЛЕТ НАТУРАЛЬНЫЙ</t>
  </si>
  <si>
    <t>(яйцо, молоко 2,5%, масло сливочное)</t>
  </si>
  <si>
    <t>КАША ПШЁННАЯ</t>
  </si>
  <si>
    <t>(крупа пшено, молоко 2,5%, масло сливочное, сахар, вода)</t>
  </si>
  <si>
    <t>СУП-ПЮРЕ ИЗ РАЗНЫХ ОВОЩЕЙ</t>
  </si>
  <si>
    <t>(картофель,капуста, морковь, мука, молоко 2,5%,  масло сливочное)</t>
  </si>
  <si>
    <t>ОГУРЕЦ КОНСЕРВИРОВАННЫЙ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</si>
  <si>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</si>
  <si>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</si>
  <si>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</si>
  <si>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(изюм, сахар песок, вода питьевая)</t>
  </si>
  <si>
    <t>КОМПОТ ИЗ ИЗЮМА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</si>
  <si>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</si>
  <si>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</si>
  <si>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</si>
  <si>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</si>
  <si>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</si>
  <si>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</si>
  <si>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</si>
  <si>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</si>
  <si>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</si>
  <si>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</si>
  <si>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(вода питьевая, молоко пастер. 2,5% жирности, сахар песок, какао-порошок)</t>
  </si>
  <si>
    <t>КАКАО С МОЛОКОМ</t>
  </si>
  <si>
    <t>(крупа гречневая, молоко 2,5%,вода, сахар масло сливочное)</t>
  </si>
  <si>
    <t>КАША ГРЕЧНЕВАЯ</t>
  </si>
  <si>
    <t>23</t>
  </si>
  <si>
    <t>0,4</t>
  </si>
  <si>
    <t>1,6</t>
  </si>
  <si>
    <t>0,3</t>
  </si>
  <si>
    <t>10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</si>
  <si>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</si>
  <si>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</si>
  <si>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ШАНЕЖКА С КАРТОФЕЛЕМ</t>
  </si>
  <si>
    <t>(мука, сахар, масло сливочное, яйцо, дрожжи, картофель,молоко, сметана, масло растительное)</t>
  </si>
  <si>
    <t>КАША ПШЕНИЧНАЯ МОЛОЧНАЯ</t>
  </si>
  <si>
    <t>( масло сладко-сливочное несоленое, сахар песок, крупа пшеничная, молоко 2,5%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</si>
</sst>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221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9" fillId="14" borderId="7" xfId="1"/>
    <xf numFmtId="0" fontId="12" fillId="14" borderId="15" xfId="1" applyFont="1" applyFill="1" applyBorder="1" applyAlignment="1">
      <alignment horizontal="center" vertical="center" wrapText="1"/>
    </xf>
    <xf numFmtId="0" fontId="1" fillId="14" borderId="7" xfId="1" applyFont="1" applyFill="1" applyBorder="1" applyAlignment="1">
      <alignment horizontal="left" vertical="top" wrapText="1"/>
    </xf>
    <xf numFmtId="0" fontId="12" fillId="14" borderId="15" xfId="1" applyFont="1" applyFill="1" applyBorder="1" applyAlignment="1">
      <alignment horizontal="right" vertical="center" wrapText="1"/>
    </xf>
    <xf numFmtId="0" fontId="12" fillId="14" borderId="15" xfId="1" applyFont="1" applyFill="1" applyBorder="1" applyAlignment="1">
      <alignment vertical="center" wrapText="1"/>
    </xf>
    <xf numFmtId="165" fontId="12" fillId="14" borderId="15" xfId="1" applyNumberFormat="1" applyFont="1" applyFill="1" applyBorder="1" applyAlignment="1">
      <alignment horizontal="right" vertical="center" wrapText="1"/>
    </xf>
    <xf numFmtId="0" fontId="12" fillId="14" borderId="15" xfId="1" applyFont="1" applyFill="1" applyBorder="1" applyAlignment="1">
      <alignment horizontal="center" wrapText="1"/>
    </xf>
    <xf numFmtId="0" fontId="12" fillId="14" borderId="15" xfId="1" applyFont="1" applyFill="1" applyBorder="1" applyAlignment="1">
      <alignment horizontal="right" vertical="center" wrapText="1"/>
    </xf>
    <xf numFmtId="0" fontId="1" fillId="14" borderId="7" xfId="1" applyFont="1" applyFill="1" applyBorder="1" applyAlignment="1">
      <alignment horizontal="left" vertical="top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1" applyFont="1" applyFill="1" applyBorder="1" applyAlignment="1">
      <alignment horizontal="right" vertical="center" wrapText="1"/>
    </xf>
    <xf numFmtId="0" fontId="1" fillId="14" borderId="7" xfId="1" applyFont="1" applyFill="1" applyBorder="1" applyAlignment="1">
      <alignment horizontal="left" vertical="top" wrapText="1"/>
    </xf>
    <xf numFmtId="0" fontId="12" fillId="14" borderId="15" xfId="1" applyFont="1" applyFill="1" applyBorder="1" applyAlignment="1">
      <alignment horizontal="right" vertical="center" wrapText="1"/>
    </xf>
    <xf numFmtId="0" fontId="1" fillId="14" borderId="7" xfId="1" applyFont="1" applyFill="1" applyBorder="1" applyAlignment="1">
      <alignment horizontal="left" vertical="top" wrapText="1"/>
    </xf>
    <xf numFmtId="0" fontId="9" fillId="14" borderId="15" xfId="1" applyFont="1" applyBorder="1" applyAlignment="1">
      <alignment horizontal="center" vertical="center" wrapText="1"/>
    </xf>
    <xf numFmtId="0" fontId="9" fillId="14" borderId="15" xfId="1" applyFont="1" applyBorder="1" applyAlignment="1">
      <alignment horizontal="right" vertical="center" wrapText="1"/>
    </xf>
    <xf numFmtId="0" fontId="1" fillId="14" borderId="7" xfId="1" applyFont="1" applyAlignment="1">
      <alignment horizontal="left" vertical="top" wrapText="1"/>
    </xf>
    <xf numFmtId="0" fontId="11" fillId="14" borderId="12" xfId="1" applyFont="1" applyBorder="1" applyAlignment="1">
      <alignment horizontal="left" vertical="top" wrapText="1"/>
    </xf>
    <xf numFmtId="165" fontId="12" fillId="14" borderId="15" xfId="1" applyNumberFormat="1" applyFont="1" applyBorder="1" applyAlignment="1">
      <alignment horizontal="right" vertical="center" wrapText="1"/>
    </xf>
    <xf numFmtId="0" fontId="12" fillId="14" borderId="15" xfId="1" applyFont="1" applyBorder="1" applyAlignment="1">
      <alignment horizontal="center" wrapText="1"/>
    </xf>
    <xf numFmtId="0" fontId="12" fillId="14" borderId="15" xfId="1" applyFont="1" applyBorder="1" applyAlignment="1">
      <alignment horizontal="right" vertical="center" wrapText="1"/>
    </xf>
    <xf numFmtId="0" fontId="12" fillId="14" borderId="15" xfId="1" applyFont="1" applyBorder="1" applyAlignment="1">
      <alignment horizontal="center" vertical="center" wrapText="1"/>
    </xf>
    <xf numFmtId="0" fontId="12" fillId="14" borderId="15" xfId="1" applyFont="1" applyBorder="1" applyAlignment="1">
      <alignment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1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8" fillId="14" borderId="15" xfId="1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4" borderId="15" xfId="1" applyFont="1" applyFill="1" applyBorder="1" applyAlignment="1">
      <alignment horizontal="right" vertical="center" wrapText="1"/>
    </xf>
    <xf numFmtId="0" fontId="11" fillId="14" borderId="12" xfId="1" applyFont="1" applyFill="1" applyBorder="1" applyAlignment="1">
      <alignment horizontal="left" vertical="top" wrapText="1"/>
    </xf>
    <xf numFmtId="0" fontId="9" fillId="14" borderId="15" xfId="1" applyFont="1" applyFill="1" applyBorder="1" applyAlignment="1">
      <alignment horizontal="center" vertical="center" wrapText="1"/>
    </xf>
    <xf numFmtId="0" fontId="9" fillId="14" borderId="10" xfId="1" applyFont="1" applyFill="1" applyBorder="1" applyAlignment="1">
      <alignment horizontal="left" vertical="center" wrapText="1"/>
    </xf>
    <xf numFmtId="0" fontId="1" fillId="14" borderId="7" xfId="1" applyFont="1" applyFill="1" applyBorder="1" applyAlignment="1">
      <alignment horizontal="left" vertical="top" wrapText="1"/>
    </xf>
    <xf numFmtId="0" fontId="12" fillId="14" borderId="16" xfId="1" applyFont="1" applyFill="1" applyBorder="1" applyAlignment="1">
      <alignment horizontal="right" wrapText="1"/>
    </xf>
    <xf numFmtId="0" fontId="12" fillId="14" borderId="18" xfId="1" applyFont="1" applyFill="1" applyBorder="1" applyAlignment="1">
      <alignment horizontal="right" wrapText="1"/>
    </xf>
    <xf numFmtId="0" fontId="12" fillId="14" borderId="17" xfId="1" applyFont="1" applyFill="1" applyBorder="1" applyAlignment="1">
      <alignment horizontal="right" wrapText="1"/>
    </xf>
    <xf numFmtId="0" fontId="12" fillId="14" borderId="15" xfId="1" applyFont="1" applyFill="1" applyBorder="1" applyAlignment="1">
      <alignment horizontal="right" vertical="center" wrapText="1"/>
    </xf>
    <xf numFmtId="0" fontId="12" fillId="14" borderId="15" xfId="1" applyFont="1" applyFill="1" applyBorder="1" applyAlignment="1">
      <alignment horizontal="left" vertical="center" wrapText="1"/>
    </xf>
    <xf numFmtId="0" fontId="1" fillId="14" borderId="19" xfId="0" applyFont="1" applyFill="1" applyBorder="1" applyAlignment="1">
      <alignment horizontal="left" vertical="top" wrapText="1"/>
    </xf>
    <xf numFmtId="0" fontId="1" fillId="14" borderId="7" xfId="0" applyFont="1" applyFill="1" applyBorder="1" applyAlignment="1">
      <alignment horizontal="left" vertical="top" wrapText="1"/>
    </xf>
    <xf numFmtId="0" fontId="17" fillId="14" borderId="12" xfId="1" applyFont="1" applyFill="1" applyBorder="1" applyAlignment="1">
      <alignment horizontal="left" vertical="top" wrapText="1"/>
    </xf>
    <xf numFmtId="0" fontId="9" fillId="14" borderId="10" xfId="1" applyFont="1" applyFill="1" applyBorder="1" applyAlignment="1">
      <alignment horizontal="center" vertical="center" wrapText="1"/>
    </xf>
    <xf numFmtId="0" fontId="9" fillId="14" borderId="19" xfId="1" applyFont="1" applyFill="1" applyBorder="1" applyAlignment="1">
      <alignment horizontal="center" vertical="center" wrapText="1"/>
    </xf>
    <xf numFmtId="0" fontId="16" fillId="14" borderId="10" xfId="1" applyFont="1" applyFill="1" applyBorder="1" applyAlignment="1">
      <alignment horizontal="lef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2" fillId="14" borderId="16" xfId="1" applyFont="1" applyFill="1" applyBorder="1" applyAlignment="1">
      <alignment horizontal="right" vertical="center" wrapText="1"/>
    </xf>
    <xf numFmtId="0" fontId="12" fillId="14" borderId="17" xfId="1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4" fillId="14" borderId="15" xfId="1" applyFont="1" applyFill="1" applyBorder="1" applyAlignment="1">
      <alignment horizontal="center" vertical="center" wrapText="1"/>
    </xf>
    <xf numFmtId="0" fontId="5" fillId="14" borderId="7" xfId="1" applyFont="1" applyFill="1" applyBorder="1" applyAlignment="1">
      <alignment horizontal="center" vertical="center" wrapText="1"/>
    </xf>
    <xf numFmtId="0" fontId="7" fillId="14" borderId="7" xfId="1" applyFont="1" applyFill="1" applyBorder="1" applyAlignment="1">
      <alignment horizontal="center" vertical="center" wrapText="1"/>
    </xf>
    <xf numFmtId="164" fontId="6" fillId="14" borderId="7" xfId="1" applyNumberFormat="1" applyFont="1" applyFill="1" applyBorder="1" applyAlignment="1">
      <alignment horizontal="center" vertical="center" wrapText="1"/>
    </xf>
    <xf numFmtId="0" fontId="12" fillId="14" borderId="16" xfId="1" applyFont="1" applyFill="1" applyBorder="1" applyAlignment="1">
      <alignment vertical="center" wrapText="1"/>
    </xf>
    <xf numFmtId="0" fontId="12" fillId="14" borderId="18" xfId="1" applyFont="1" applyFill="1" applyBorder="1" applyAlignment="1">
      <alignment vertical="center" wrapText="1"/>
    </xf>
    <xf numFmtId="0" fontId="12" fillId="14" borderId="17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5" fillId="14" borderId="22" xfId="0" applyFont="1" applyFill="1" applyBorder="1" applyAlignment="1">
      <alignment horizontal="left" vertical="top" wrapText="1"/>
    </xf>
    <xf numFmtId="0" fontId="15" fillId="14" borderId="23" xfId="0" applyFont="1" applyFill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2" fillId="14" borderId="7" xfId="1" applyFont="1" applyFill="1" applyBorder="1" applyAlignment="1">
      <alignment horizontal="left" vertical="center" wrapText="1"/>
    </xf>
    <xf numFmtId="0" fontId="12" fillId="14" borderId="16" xfId="1" applyFont="1" applyFill="1" applyBorder="1" applyAlignment="1">
      <alignment horizontal="left" vertical="center" wrapText="1"/>
    </xf>
    <xf numFmtId="0" fontId="12" fillId="14" borderId="18" xfId="1" applyFont="1" applyFill="1" applyBorder="1" applyAlignment="1">
      <alignment horizontal="left" vertical="center" wrapText="1"/>
    </xf>
    <xf numFmtId="0" fontId="12" fillId="14" borderId="17" xfId="1" applyFont="1" applyFill="1" applyBorder="1" applyAlignment="1">
      <alignment horizontal="left" vertical="center" wrapText="1"/>
    </xf>
    <xf numFmtId="0" fontId="12" fillId="14" borderId="18" xfId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9" fillId="14" borderId="15" xfId="1" applyFont="1" applyBorder="1" applyAlignment="1">
      <alignment horizontal="center" vertical="center" wrapText="1"/>
    </xf>
    <xf numFmtId="0" fontId="16" fillId="14" borderId="10" xfId="1" applyFont="1" applyBorder="1" applyAlignment="1">
      <alignment horizontal="left" vertical="center" wrapText="1"/>
    </xf>
    <xf numFmtId="0" fontId="9" fillId="14" borderId="10" xfId="1" applyFont="1" applyBorder="1" applyAlignment="1">
      <alignment horizontal="left" vertical="center" wrapText="1"/>
    </xf>
    <xf numFmtId="0" fontId="9" fillId="14" borderId="15" xfId="1" applyFont="1" applyBorder="1" applyAlignment="1">
      <alignment horizontal="right" vertical="center" wrapText="1"/>
    </xf>
    <xf numFmtId="0" fontId="9" fillId="14" borderId="20" xfId="1" applyFont="1" applyFill="1" applyBorder="1" applyAlignment="1">
      <alignment horizontal="left" vertical="center" wrapText="1"/>
    </xf>
    <xf numFmtId="0" fontId="9" fillId="14" borderId="24" xfId="1" applyFont="1" applyFill="1" applyBorder="1" applyAlignment="1">
      <alignment horizontal="left" vertical="center" wrapText="1"/>
    </xf>
    <xf numFmtId="0" fontId="9" fillId="14" borderId="21" xfId="1" applyFont="1" applyFill="1" applyBorder="1" applyAlignment="1">
      <alignment horizontal="left" vertical="center" wrapText="1"/>
    </xf>
    <xf numFmtId="0" fontId="1" fillId="14" borderId="7" xfId="1" applyFont="1" applyAlignment="1">
      <alignment horizontal="left" vertical="top" wrapText="1"/>
    </xf>
    <xf numFmtId="0" fontId="17" fillId="14" borderId="12" xfId="1" applyFont="1" applyBorder="1" applyAlignment="1">
      <alignment horizontal="left" vertical="top" wrapText="1"/>
    </xf>
    <xf numFmtId="0" fontId="11" fillId="14" borderId="12" xfId="1" applyFont="1" applyBorder="1" applyAlignment="1">
      <alignment horizontal="left" vertical="top" wrapText="1"/>
    </xf>
    <xf numFmtId="0" fontId="11" fillId="14" borderId="22" xfId="1" applyFont="1" applyFill="1" applyBorder="1" applyAlignment="1">
      <alignment horizontal="left" vertical="top" wrapText="1"/>
    </xf>
    <xf numFmtId="0" fontId="11" fillId="14" borderId="23" xfId="1" applyFont="1" applyFill="1" applyBorder="1" applyAlignment="1">
      <alignment horizontal="left" vertical="top" wrapText="1"/>
    </xf>
    <xf numFmtId="0" fontId="9" fillId="14" borderId="20" xfId="1" applyFont="1" applyFill="1" applyBorder="1" applyAlignment="1">
      <alignment horizontal="right" vertical="center" wrapText="1"/>
    </xf>
    <xf numFmtId="0" fontId="9" fillId="14" borderId="21" xfId="1" applyFont="1" applyFill="1" applyBorder="1" applyAlignment="1">
      <alignment horizontal="right" vertical="center" wrapText="1"/>
    </xf>
    <xf numFmtId="0" fontId="9" fillId="14" borderId="22" xfId="1" applyFont="1" applyFill="1" applyBorder="1" applyAlignment="1">
      <alignment horizontal="right" vertical="center" wrapText="1"/>
    </xf>
    <xf numFmtId="0" fontId="9" fillId="14" borderId="23" xfId="1" applyFont="1" applyFill="1" applyBorder="1" applyAlignment="1">
      <alignment horizontal="right" vertical="center" wrapText="1"/>
    </xf>
    <xf numFmtId="0" fontId="9" fillId="14" borderId="10" xfId="1" applyFont="1" applyFill="1" applyBorder="1" applyAlignment="1">
      <alignment horizontal="right" vertical="center" wrapText="1"/>
    </xf>
    <xf numFmtId="0" fontId="9" fillId="14" borderId="19" xfId="1" applyFont="1" applyFill="1" applyBorder="1" applyAlignment="1">
      <alignment horizontal="right" vertical="center" wrapText="1"/>
    </xf>
    <xf numFmtId="0" fontId="1" fillId="14" borderId="25" xfId="1" applyFont="1" applyFill="1" applyBorder="1" applyAlignment="1">
      <alignment horizontal="left" vertical="top" wrapText="1"/>
    </xf>
    <xf numFmtId="0" fontId="9" fillId="14" borderId="24" xfId="1" applyFont="1" applyFill="1" applyBorder="1" applyAlignment="1">
      <alignment horizontal="right" vertical="center" wrapText="1"/>
    </xf>
    <xf numFmtId="0" fontId="9" fillId="14" borderId="12" xfId="1" applyFont="1" applyFill="1" applyBorder="1" applyAlignment="1">
      <alignment horizontal="right" vertical="center" wrapText="1"/>
    </xf>
    <xf numFmtId="0" fontId="8" fillId="14" borderId="16" xfId="1" applyFont="1" applyFill="1" applyBorder="1" applyAlignment="1">
      <alignment horizontal="center" vertical="center" wrapText="1"/>
    </xf>
    <xf numFmtId="0" fontId="8" fillId="14" borderId="18" xfId="1" applyFont="1" applyFill="1" applyBorder="1" applyAlignment="1">
      <alignment horizontal="center" vertical="center" wrapText="1"/>
    </xf>
    <xf numFmtId="0" fontId="8" fillId="14" borderId="17" xfId="1" applyFont="1" applyFill="1" applyBorder="1" applyAlignment="1">
      <alignment horizontal="center" vertical="center" wrapText="1"/>
    </xf>
    <xf numFmtId="0" fontId="2" fillId="14" borderId="7" xfId="1" applyFont="1" applyAlignment="1">
      <alignment horizontal="left" vertical="center" wrapText="1"/>
    </xf>
    <xf numFmtId="0" fontId="7" fillId="14" borderId="7" xfId="1" applyFont="1" applyAlignment="1">
      <alignment horizontal="center" vertical="center" wrapText="1"/>
    </xf>
    <xf numFmtId="164" fontId="6" fillId="14" borderId="7" xfId="1" applyNumberFormat="1" applyFont="1" applyAlignment="1">
      <alignment horizontal="center" vertical="center" wrapText="1"/>
    </xf>
    <xf numFmtId="0" fontId="5" fillId="14" borderId="7" xfId="1" applyFont="1" applyAlignment="1">
      <alignment horizontal="center" vertical="center" wrapText="1"/>
    </xf>
    <xf numFmtId="0" fontId="4" fillId="14" borderId="15" xfId="1" applyFont="1" applyBorder="1" applyAlignment="1">
      <alignment horizontal="center" vertical="center" wrapText="1"/>
    </xf>
    <xf numFmtId="0" fontId="8" fillId="14" borderId="15" xfId="1" applyFont="1" applyBorder="1" applyAlignment="1">
      <alignment horizontal="center" vertical="center" wrapText="1"/>
    </xf>
    <xf numFmtId="0" fontId="12" fillId="14" borderId="15" xfId="1" applyFont="1" applyBorder="1" applyAlignment="1">
      <alignment horizontal="right" vertical="center" wrapText="1"/>
    </xf>
    <xf numFmtId="165" fontId="9" fillId="14" borderId="15" xfId="1" applyNumberFormat="1" applyFont="1" applyBorder="1" applyAlignment="1">
      <alignment horizontal="right" vertical="center" wrapText="1"/>
    </xf>
    <xf numFmtId="0" fontId="12" fillId="14" borderId="15" xfId="1" applyFont="1" applyBorder="1" applyAlignment="1">
      <alignment horizontal="left" vertical="center" wrapText="1"/>
    </xf>
    <xf numFmtId="0" fontId="18" fillId="14" borderId="12" xfId="1" applyFont="1" applyBorder="1" applyAlignment="1">
      <alignment horizontal="left" vertical="top" wrapText="1"/>
    </xf>
    <xf numFmtId="0" fontId="12" fillId="14" borderId="16" xfId="1" applyFont="1" applyBorder="1" applyAlignment="1">
      <alignment horizontal="left" vertical="center" wrapText="1"/>
    </xf>
    <xf numFmtId="0" fontId="12" fillId="14" borderId="18" xfId="1" applyFont="1" applyBorder="1" applyAlignment="1">
      <alignment horizontal="left" vertical="center" wrapText="1"/>
    </xf>
    <xf numFmtId="0" fontId="12" fillId="14" borderId="17" xfId="1" applyFont="1" applyBorder="1" applyAlignment="1">
      <alignment horizontal="left" vertical="center" wrapText="1"/>
    </xf>
    <xf numFmtId="0" fontId="12" fillId="14" borderId="16" xfId="1" applyFont="1" applyBorder="1" applyAlignment="1">
      <alignment horizontal="right" vertical="center" wrapText="1"/>
    </xf>
    <xf numFmtId="0" fontId="12" fillId="14" borderId="17" xfId="1" applyFont="1" applyBorder="1" applyAlignment="1">
      <alignment horizontal="right" vertical="center" wrapText="1"/>
    </xf>
    <xf numFmtId="0" fontId="12" fillId="14" borderId="18" xfId="1" applyFont="1" applyBorder="1" applyAlignment="1">
      <alignment horizontal="right" vertical="center" wrapText="1"/>
    </xf>
    <xf numFmtId="0" fontId="9" fillId="14" borderId="10" xfId="1" applyFont="1" applyBorder="1" applyAlignment="1">
      <alignment horizontal="center" vertical="center" wrapText="1"/>
    </xf>
    <xf numFmtId="0" fontId="9" fillId="14" borderId="19" xfId="1" applyFont="1" applyBorder="1" applyAlignment="1">
      <alignment horizontal="center" vertical="center" wrapText="1"/>
    </xf>
    <xf numFmtId="0" fontId="12" fillId="14" borderId="16" xfId="1" applyFont="1" applyBorder="1" applyAlignment="1">
      <alignment vertical="center" wrapText="1"/>
    </xf>
    <xf numFmtId="0" fontId="12" fillId="14" borderId="18" xfId="1" applyFont="1" applyBorder="1" applyAlignment="1">
      <alignment vertical="center" wrapText="1"/>
    </xf>
    <xf numFmtId="0" fontId="12" fillId="14" borderId="17" xfId="1" applyFont="1" applyBorder="1" applyAlignment="1">
      <alignment vertical="center" wrapText="1"/>
    </xf>
    <xf numFmtId="0" fontId="16" fillId="14" borderId="20" xfId="1" applyFont="1" applyBorder="1" applyAlignment="1">
      <alignment horizontal="left" vertical="center" wrapText="1"/>
    </xf>
    <xf numFmtId="0" fontId="16" fillId="14" borderId="24" xfId="1" applyFont="1" applyBorder="1" applyAlignment="1">
      <alignment horizontal="left" vertical="center" wrapText="1"/>
    </xf>
    <xf numFmtId="0" fontId="16" fillId="14" borderId="21" xfId="1" applyFont="1" applyBorder="1" applyAlignment="1">
      <alignment horizontal="left" vertical="center" wrapText="1"/>
    </xf>
    <xf numFmtId="0" fontId="9" fillId="14" borderId="20" xfId="1" applyFont="1" applyBorder="1" applyAlignment="1">
      <alignment horizontal="right" vertical="center" wrapText="1"/>
    </xf>
    <xf numFmtId="0" fontId="9" fillId="14" borderId="21" xfId="1" applyFont="1" applyBorder="1" applyAlignment="1">
      <alignment horizontal="right" vertical="center" wrapText="1"/>
    </xf>
    <xf numFmtId="0" fontId="9" fillId="14" borderId="22" xfId="1" applyFont="1" applyBorder="1" applyAlignment="1">
      <alignment horizontal="right" vertical="center" wrapText="1"/>
    </xf>
    <xf numFmtId="0" fontId="9" fillId="14" borderId="23" xfId="1" applyFont="1" applyBorder="1" applyAlignment="1">
      <alignment horizontal="right" vertical="center" wrapText="1"/>
    </xf>
    <xf numFmtId="165" fontId="9" fillId="14" borderId="10" xfId="1" applyNumberFormat="1" applyFont="1" applyBorder="1" applyAlignment="1">
      <alignment horizontal="right" vertical="center" wrapText="1"/>
    </xf>
    <xf numFmtId="165" fontId="9" fillId="14" borderId="19" xfId="1" applyNumberFormat="1" applyFont="1" applyBorder="1" applyAlignment="1">
      <alignment horizontal="right" vertical="center" wrapText="1"/>
    </xf>
    <xf numFmtId="0" fontId="11" fillId="14" borderId="22" xfId="1" applyFont="1" applyBorder="1" applyAlignment="1">
      <alignment horizontal="left" vertical="top" wrapText="1"/>
    </xf>
    <xf numFmtId="0" fontId="11" fillId="14" borderId="23" xfId="1" applyFont="1" applyBorder="1" applyAlignment="1">
      <alignment horizontal="left" vertical="top" wrapText="1"/>
    </xf>
    <xf numFmtId="0" fontId="1" fillId="14" borderId="10" xfId="1" applyFont="1" applyBorder="1" applyAlignment="1">
      <alignment horizontal="left" vertical="top" wrapText="1"/>
    </xf>
    <xf numFmtId="0" fontId="1" fillId="14" borderId="19" xfId="1" applyFont="1" applyBorder="1" applyAlignment="1">
      <alignment horizontal="left" vertical="top" wrapText="1"/>
    </xf>
    <xf numFmtId="0" fontId="9" fillId="14" borderId="24" xfId="1" applyFont="1" applyBorder="1" applyAlignment="1">
      <alignment horizontal="right" vertical="center" wrapText="1"/>
    </xf>
    <xf numFmtId="0" fontId="9" fillId="14" borderId="12" xfId="1" applyFont="1" applyBorder="1" applyAlignment="1">
      <alignment horizontal="right" vertical="center" wrapText="1"/>
    </xf>
    <xf numFmtId="0" fontId="8" fillId="14" borderId="16" xfId="1" applyFont="1" applyBorder="1" applyAlignment="1">
      <alignment horizontal="center" vertical="center" wrapText="1"/>
    </xf>
    <xf numFmtId="0" fontId="8" fillId="14" borderId="18" xfId="1" applyFont="1" applyBorder="1" applyAlignment="1">
      <alignment horizontal="center" vertical="center" wrapText="1"/>
    </xf>
    <xf numFmtId="0" fontId="8" fillId="14" borderId="17" xfId="1" applyFont="1" applyBorder="1" applyAlignment="1">
      <alignment horizontal="center" vertical="center" wrapText="1"/>
    </xf>
    <xf numFmtId="0" fontId="12" fillId="14" borderId="16" xfId="1" applyFont="1" applyBorder="1" applyAlignment="1">
      <alignment horizontal="right" wrapText="1"/>
    </xf>
    <xf numFmtId="0" fontId="12" fillId="14" borderId="18" xfId="1" applyFont="1" applyBorder="1" applyAlignment="1">
      <alignment horizontal="right" wrapText="1"/>
    </xf>
    <xf numFmtId="0" fontId="12" fillId="14" borderId="17" xfId="1" applyFont="1" applyBorder="1" applyAlignment="1">
      <alignment horizontal="right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top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5" fillId="14" borderId="12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3"/>
  <sheetViews>
    <sheetView topLeftCell="A154" workbookViewId="0">
      <selection activeCell="B171" sqref="B171:P171"/>
    </sheetView>
  </sheetViews>
  <sheetFormatPr defaultRowHeight="10.5" x14ac:dyDescent="0.15"/>
  <cols>
    <col min="1" max="2" width="7.83203125" style="17" customWidth="1"/>
    <col min="3" max="3" width="18.1640625" style="17" customWidth="1"/>
    <col min="4" max="4" width="10.1640625" style="17" customWidth="1"/>
    <col min="5" max="5" width="18.5" style="17" customWidth="1"/>
    <col min="6" max="6" width="10.6640625" style="17" customWidth="1"/>
    <col min="7" max="7" width="2.33203125" style="17" customWidth="1"/>
    <col min="8" max="8" width="6.83203125" style="17" customWidth="1"/>
    <col min="9" max="9" width="0" style="17" hidden="1" customWidth="1"/>
    <col min="10" max="10" width="3.5" style="17" customWidth="1"/>
    <col min="11" max="11" width="1.1640625" style="17" customWidth="1"/>
    <col min="12" max="12" width="4.33203125" style="17" customWidth="1"/>
    <col min="13" max="13" width="0" style="17" hidden="1" customWidth="1"/>
    <col min="14" max="14" width="9" style="17" customWidth="1"/>
    <col min="15" max="15" width="0" style="17" hidden="1" customWidth="1"/>
    <col min="16" max="16" width="11.33203125" style="17" customWidth="1"/>
    <col min="17" max="17" width="7.83203125" style="17" customWidth="1"/>
    <col min="18" max="18" width="12.1640625" style="17" customWidth="1"/>
    <col min="19" max="16384" width="9.33203125" style="17"/>
  </cols>
  <sheetData>
    <row r="1" spans="1:18" ht="14.1" customHeight="1" x14ac:dyDescent="0.15">
      <c r="L1" s="108" t="s">
        <v>0</v>
      </c>
      <c r="M1" s="108"/>
      <c r="N1" s="108"/>
      <c r="O1" s="108"/>
      <c r="P1" s="108"/>
      <c r="Q1" s="108"/>
      <c r="R1" s="108"/>
    </row>
    <row r="2" spans="1:18" ht="8.25" customHeight="1" x14ac:dyDescent="0.15">
      <c r="L2" s="67"/>
      <c r="M2" s="67"/>
      <c r="N2" s="67"/>
      <c r="O2" s="67"/>
      <c r="P2" s="67"/>
      <c r="Q2" s="67"/>
      <c r="R2" s="67"/>
    </row>
    <row r="3" spans="1:18" ht="14.1" customHeight="1" x14ac:dyDescent="0.15">
      <c r="L3" s="67" t="s">
        <v>1</v>
      </c>
      <c r="M3" s="67"/>
      <c r="N3" s="67"/>
      <c r="O3" s="67"/>
      <c r="P3" s="67"/>
      <c r="Q3" s="67"/>
      <c r="R3" s="67"/>
    </row>
    <row r="4" spans="1:18" ht="14.1" customHeight="1" x14ac:dyDescent="0.15">
      <c r="L4" s="67" t="s">
        <v>52</v>
      </c>
      <c r="M4" s="67"/>
      <c r="N4" s="67"/>
      <c r="O4" s="67"/>
      <c r="P4" s="67"/>
      <c r="Q4" s="67"/>
      <c r="R4" s="67"/>
    </row>
    <row r="5" spans="1:18" ht="14.1" customHeight="1" x14ac:dyDescent="0.15">
      <c r="L5" s="67" t="s">
        <v>53</v>
      </c>
      <c r="M5" s="67"/>
      <c r="N5" s="67"/>
      <c r="O5" s="67"/>
      <c r="P5" s="67"/>
      <c r="Q5" s="67"/>
      <c r="R5" s="67"/>
    </row>
    <row r="6" spans="1:18" ht="18" customHeight="1" x14ac:dyDescent="0.15">
      <c r="E6" s="85" t="s">
        <v>2</v>
      </c>
      <c r="F6" s="85"/>
      <c r="G6" s="85"/>
    </row>
    <row r="7" spans="1:18" ht="14.1" customHeight="1" x14ac:dyDescent="0.15">
      <c r="D7" s="86">
        <v>45642</v>
      </c>
      <c r="E7" s="86"/>
      <c r="F7" s="86"/>
      <c r="G7" s="86"/>
      <c r="H7" s="86"/>
      <c r="I7" s="86"/>
      <c r="J7" s="86"/>
    </row>
    <row r="8" spans="1:18" ht="7.15" customHeight="1" x14ac:dyDescent="0.15"/>
    <row r="9" spans="1:18" ht="18" customHeight="1" x14ac:dyDescent="0.15">
      <c r="B9" s="84" t="s">
        <v>64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8" ht="7.15" customHeight="1" x14ac:dyDescent="0.15"/>
    <row r="11" spans="1:18" ht="25.5" customHeight="1" x14ac:dyDescent="0.15">
      <c r="A11" s="83" t="s">
        <v>3</v>
      </c>
      <c r="B11" s="83" t="s">
        <v>4</v>
      </c>
      <c r="C11" s="83" t="s">
        <v>5</v>
      </c>
      <c r="D11" s="83"/>
      <c r="E11" s="83"/>
      <c r="F11" s="83" t="s">
        <v>6</v>
      </c>
      <c r="G11" s="83" t="s">
        <v>7</v>
      </c>
      <c r="H11" s="83"/>
      <c r="I11" s="83"/>
      <c r="J11" s="83"/>
      <c r="K11" s="83"/>
      <c r="L11" s="83"/>
      <c r="M11" s="83"/>
      <c r="N11" s="83"/>
      <c r="O11" s="83" t="s">
        <v>8</v>
      </c>
      <c r="P11" s="83"/>
      <c r="Q11" s="83" t="s">
        <v>9</v>
      </c>
    </row>
    <row r="12" spans="1:18" ht="25.5" customHeight="1" x14ac:dyDescent="0.15">
      <c r="A12" s="83"/>
      <c r="B12" s="83"/>
      <c r="C12" s="83"/>
      <c r="D12" s="83"/>
      <c r="E12" s="83"/>
      <c r="F12" s="83"/>
      <c r="G12" s="83" t="s">
        <v>10</v>
      </c>
      <c r="H12" s="83"/>
      <c r="I12" s="83" t="s">
        <v>11</v>
      </c>
      <c r="J12" s="83"/>
      <c r="K12" s="83"/>
      <c r="L12" s="83"/>
      <c r="M12" s="83" t="s">
        <v>12</v>
      </c>
      <c r="N12" s="83"/>
      <c r="O12" s="83"/>
      <c r="P12" s="83"/>
      <c r="Q12" s="83"/>
    </row>
    <row r="13" spans="1:18" ht="14.1" customHeight="1" x14ac:dyDescent="0.15">
      <c r="A13" s="60" t="s">
        <v>13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8" ht="18" customHeight="1" x14ac:dyDescent="0.15">
      <c r="A14" s="50" t="s">
        <v>14</v>
      </c>
      <c r="B14" s="50">
        <v>274</v>
      </c>
      <c r="C14" s="52" t="s">
        <v>73</v>
      </c>
      <c r="D14" s="53"/>
      <c r="E14" s="54"/>
      <c r="F14" s="106" t="s">
        <v>15</v>
      </c>
      <c r="G14" s="96">
        <v>5.54</v>
      </c>
      <c r="H14" s="98"/>
      <c r="I14" s="94"/>
      <c r="J14" s="96">
        <v>8.6199999999999992</v>
      </c>
      <c r="K14" s="97"/>
      <c r="L14" s="97"/>
      <c r="M14" s="98"/>
      <c r="N14" s="96">
        <v>32.4</v>
      </c>
      <c r="O14" s="98"/>
      <c r="P14" s="102">
        <v>229</v>
      </c>
      <c r="Q14" s="102">
        <v>1.54</v>
      </c>
    </row>
    <row r="15" spans="1:18" ht="9.75" customHeight="1" x14ac:dyDescent="0.15">
      <c r="A15" s="51"/>
      <c r="B15" s="51"/>
      <c r="C15" s="104" t="s">
        <v>74</v>
      </c>
      <c r="D15" s="82"/>
      <c r="E15" s="105"/>
      <c r="F15" s="107"/>
      <c r="G15" s="99"/>
      <c r="H15" s="101"/>
      <c r="I15" s="95"/>
      <c r="J15" s="99"/>
      <c r="K15" s="100"/>
      <c r="L15" s="100"/>
      <c r="M15" s="101"/>
      <c r="N15" s="99"/>
      <c r="O15" s="101"/>
      <c r="P15" s="103"/>
      <c r="Q15" s="103"/>
    </row>
    <row r="16" spans="1:18" ht="13.35" customHeight="1" x14ac:dyDescent="0.15">
      <c r="A16" s="65" t="s">
        <v>14</v>
      </c>
      <c r="B16" s="65" t="s">
        <v>16</v>
      </c>
      <c r="C16" s="66" t="s">
        <v>17</v>
      </c>
      <c r="D16" s="66"/>
      <c r="E16" s="66"/>
      <c r="F16" s="65">
        <v>30</v>
      </c>
      <c r="G16" s="63">
        <v>2</v>
      </c>
      <c r="H16" s="63"/>
      <c r="I16" s="67"/>
      <c r="J16" s="63">
        <v>0.8</v>
      </c>
      <c r="K16" s="63"/>
      <c r="L16" s="63"/>
      <c r="M16" s="63"/>
      <c r="N16" s="63">
        <v>13.4</v>
      </c>
      <c r="O16" s="63"/>
      <c r="P16" s="63">
        <v>69</v>
      </c>
      <c r="Q16" s="63" t="s">
        <v>18</v>
      </c>
    </row>
    <row r="17" spans="1:17" ht="9.75" customHeight="1" x14ac:dyDescent="0.15">
      <c r="A17" s="65"/>
      <c r="B17" s="65"/>
      <c r="C17" s="64" t="s">
        <v>19</v>
      </c>
      <c r="D17" s="64"/>
      <c r="E17" s="64"/>
      <c r="F17" s="65"/>
      <c r="G17" s="63"/>
      <c r="H17" s="63"/>
      <c r="I17" s="67"/>
      <c r="J17" s="63"/>
      <c r="K17" s="63"/>
      <c r="L17" s="63"/>
      <c r="M17" s="63"/>
      <c r="N17" s="63"/>
      <c r="O17" s="63"/>
      <c r="P17" s="63"/>
      <c r="Q17" s="63"/>
    </row>
    <row r="18" spans="1:17" ht="13.35" customHeight="1" x14ac:dyDescent="0.15">
      <c r="A18" s="65" t="s">
        <v>14</v>
      </c>
      <c r="B18" s="65" t="s">
        <v>20</v>
      </c>
      <c r="C18" s="66" t="s">
        <v>21</v>
      </c>
      <c r="D18" s="66"/>
      <c r="E18" s="66"/>
      <c r="F18" s="65" t="s">
        <v>22</v>
      </c>
      <c r="G18" s="63">
        <v>0.03</v>
      </c>
      <c r="H18" s="63"/>
      <c r="I18" s="67"/>
      <c r="J18" s="63">
        <v>4.13</v>
      </c>
      <c r="K18" s="63"/>
      <c r="L18" s="63"/>
      <c r="M18" s="63"/>
      <c r="N18" s="63">
        <v>0.04</v>
      </c>
      <c r="O18" s="63"/>
      <c r="P18" s="63">
        <v>37</v>
      </c>
      <c r="Q18" s="63" t="s">
        <v>18</v>
      </c>
    </row>
    <row r="19" spans="1:17" ht="9.75" customHeight="1" x14ac:dyDescent="0.15">
      <c r="A19" s="65"/>
      <c r="B19" s="65"/>
      <c r="C19" s="64" t="s">
        <v>23</v>
      </c>
      <c r="D19" s="64"/>
      <c r="E19" s="64"/>
      <c r="F19" s="65"/>
      <c r="G19" s="63"/>
      <c r="H19" s="63"/>
      <c r="I19" s="67"/>
      <c r="J19" s="63"/>
      <c r="K19" s="63"/>
      <c r="L19" s="63"/>
      <c r="M19" s="63"/>
      <c r="N19" s="63"/>
      <c r="O19" s="63"/>
      <c r="P19" s="63"/>
      <c r="Q19" s="63"/>
    </row>
    <row r="20" spans="1:17" ht="13.35" customHeight="1" x14ac:dyDescent="0.15">
      <c r="A20" s="65">
        <v>2013</v>
      </c>
      <c r="B20" s="65" t="s">
        <v>45</v>
      </c>
      <c r="C20" s="66" t="s">
        <v>46</v>
      </c>
      <c r="D20" s="66"/>
      <c r="E20" s="66"/>
      <c r="F20" s="65">
        <v>200</v>
      </c>
      <c r="G20" s="63" t="s">
        <v>33</v>
      </c>
      <c r="H20" s="63"/>
      <c r="I20" s="67"/>
      <c r="J20" s="63"/>
      <c r="K20" s="63"/>
      <c r="L20" s="63"/>
      <c r="M20" s="63"/>
      <c r="N20" s="63" t="s">
        <v>47</v>
      </c>
      <c r="O20" s="63"/>
      <c r="P20" s="63" t="s">
        <v>48</v>
      </c>
      <c r="Q20" s="63" t="s">
        <v>18</v>
      </c>
    </row>
    <row r="21" spans="1:17" ht="9.75" customHeight="1" x14ac:dyDescent="0.15">
      <c r="A21" s="65"/>
      <c r="B21" s="65"/>
      <c r="C21" s="64" t="s">
        <v>49</v>
      </c>
      <c r="D21" s="64"/>
      <c r="E21" s="64"/>
      <c r="F21" s="65"/>
      <c r="G21" s="63"/>
      <c r="H21" s="63"/>
      <c r="I21" s="67"/>
      <c r="J21" s="63"/>
      <c r="K21" s="63"/>
      <c r="L21" s="63"/>
      <c r="M21" s="63"/>
      <c r="N21" s="63"/>
      <c r="O21" s="63"/>
      <c r="P21" s="63"/>
      <c r="Q21" s="63"/>
    </row>
    <row r="22" spans="1:17" ht="14.1" customHeight="1" x14ac:dyDescent="0.15">
      <c r="A22" s="72" t="s">
        <v>24</v>
      </c>
      <c r="B22" s="72"/>
      <c r="C22" s="72"/>
      <c r="D22" s="72"/>
      <c r="E22" s="72"/>
      <c r="F22" s="18">
        <f>F20+F18+F16+F14</f>
        <v>435</v>
      </c>
      <c r="G22" s="71">
        <f>G20+G18+G16+G14</f>
        <v>7.77</v>
      </c>
      <c r="H22" s="71"/>
      <c r="I22" s="71">
        <f>J20+J18+J16+J14</f>
        <v>13.549999999999999</v>
      </c>
      <c r="J22" s="71"/>
      <c r="K22" s="71"/>
      <c r="L22" s="71"/>
      <c r="M22" s="19"/>
      <c r="N22" s="71">
        <f>N20+N18+N16+N14</f>
        <v>56.04</v>
      </c>
      <c r="O22" s="71"/>
      <c r="P22" s="20">
        <f>P20+P18+P16+P14</f>
        <v>377</v>
      </c>
      <c r="Q22" s="20">
        <f>Q20+Q18+Q16+Q14</f>
        <v>1.54</v>
      </c>
    </row>
    <row r="23" spans="1:17" ht="14.1" customHeight="1" x14ac:dyDescent="0.15">
      <c r="A23" s="60" t="s">
        <v>26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3.35" customHeight="1" x14ac:dyDescent="0.15">
      <c r="A24" s="61" t="s">
        <v>14</v>
      </c>
      <c r="B24" s="61">
        <v>537</v>
      </c>
      <c r="C24" s="79" t="s">
        <v>110</v>
      </c>
      <c r="D24" s="62"/>
      <c r="E24" s="62"/>
      <c r="F24" s="61">
        <v>100</v>
      </c>
      <c r="G24" s="58">
        <v>0.5</v>
      </c>
      <c r="H24" s="58"/>
      <c r="I24" s="74"/>
      <c r="J24" s="58">
        <v>0.1</v>
      </c>
      <c r="K24" s="58"/>
      <c r="L24" s="58"/>
      <c r="M24" s="58"/>
      <c r="N24" s="58">
        <v>10.1</v>
      </c>
      <c r="O24" s="58"/>
      <c r="P24" s="58">
        <v>46</v>
      </c>
      <c r="Q24" s="58">
        <v>2</v>
      </c>
    </row>
    <row r="25" spans="1:17" ht="9.75" customHeight="1" x14ac:dyDescent="0.15">
      <c r="A25" s="61"/>
      <c r="B25" s="61"/>
      <c r="C25" s="48"/>
      <c r="D25" s="48"/>
      <c r="E25" s="48"/>
      <c r="F25" s="61"/>
      <c r="G25" s="58"/>
      <c r="H25" s="58"/>
      <c r="I25" s="74"/>
      <c r="J25" s="58"/>
      <c r="K25" s="58"/>
      <c r="L25" s="58"/>
      <c r="M25" s="58"/>
      <c r="N25" s="58"/>
      <c r="O25" s="58"/>
      <c r="P25" s="58"/>
      <c r="Q25" s="58"/>
    </row>
    <row r="26" spans="1:17" ht="14.1" customHeight="1" x14ac:dyDescent="0.15">
      <c r="A26" s="72" t="s">
        <v>24</v>
      </c>
      <c r="B26" s="72"/>
      <c r="C26" s="72"/>
      <c r="D26" s="72"/>
      <c r="E26" s="72"/>
      <c r="F26" s="18">
        <f>F24</f>
        <v>100</v>
      </c>
      <c r="G26" s="71">
        <f>G24</f>
        <v>0.5</v>
      </c>
      <c r="H26" s="71"/>
      <c r="I26" s="71">
        <f>J24</f>
        <v>0.1</v>
      </c>
      <c r="J26" s="71"/>
      <c r="K26" s="71"/>
      <c r="L26" s="71"/>
      <c r="M26" s="19"/>
      <c r="N26" s="71">
        <f>N24</f>
        <v>10.1</v>
      </c>
      <c r="O26" s="71"/>
      <c r="P26" s="20">
        <f>P24</f>
        <v>46</v>
      </c>
      <c r="Q26" s="20">
        <f>Q24</f>
        <v>2</v>
      </c>
    </row>
    <row r="27" spans="1:17" ht="14.1" customHeight="1" x14ac:dyDescent="0.15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14.25" customHeight="1" x14ac:dyDescent="0.15">
      <c r="A28" s="61" t="s">
        <v>14</v>
      </c>
      <c r="B28" s="61">
        <v>121</v>
      </c>
      <c r="C28" s="62" t="s">
        <v>72</v>
      </c>
      <c r="D28" s="62"/>
      <c r="E28" s="62"/>
      <c r="F28" s="61">
        <v>40</v>
      </c>
      <c r="G28" s="58">
        <v>0.76</v>
      </c>
      <c r="H28" s="58"/>
      <c r="I28" s="74"/>
      <c r="J28" s="58">
        <v>3.56</v>
      </c>
      <c r="K28" s="58"/>
      <c r="L28" s="58"/>
      <c r="M28" s="58"/>
      <c r="N28" s="58">
        <v>3.08</v>
      </c>
      <c r="O28" s="58"/>
      <c r="P28" s="58">
        <v>47.6</v>
      </c>
      <c r="Q28" s="58">
        <v>1.52</v>
      </c>
    </row>
    <row r="29" spans="1:17" ht="16.899999999999999" customHeight="1" x14ac:dyDescent="0.15">
      <c r="A29" s="61"/>
      <c r="B29" s="61"/>
      <c r="C29" s="48"/>
      <c r="D29" s="48"/>
      <c r="E29" s="48"/>
      <c r="F29" s="61"/>
      <c r="G29" s="58"/>
      <c r="H29" s="58"/>
      <c r="I29" s="74"/>
      <c r="J29" s="58"/>
      <c r="K29" s="58"/>
      <c r="L29" s="58"/>
      <c r="M29" s="58"/>
      <c r="N29" s="58"/>
      <c r="O29" s="58"/>
      <c r="P29" s="58"/>
      <c r="Q29" s="58"/>
    </row>
    <row r="30" spans="1:17" ht="13.35" customHeight="1" x14ac:dyDescent="0.15">
      <c r="A30" s="61" t="s">
        <v>14</v>
      </c>
      <c r="B30" s="61">
        <v>136</v>
      </c>
      <c r="C30" s="79" t="s">
        <v>111</v>
      </c>
      <c r="D30" s="62"/>
      <c r="E30" s="62"/>
      <c r="F30" s="61">
        <v>180</v>
      </c>
      <c r="G30" s="58">
        <v>1.6</v>
      </c>
      <c r="H30" s="58"/>
      <c r="I30" s="74"/>
      <c r="J30" s="58">
        <v>3.2</v>
      </c>
      <c r="K30" s="58"/>
      <c r="L30" s="58"/>
      <c r="M30" s="58"/>
      <c r="N30" s="58">
        <v>8.6999999999999993</v>
      </c>
      <c r="O30" s="58"/>
      <c r="P30" s="58">
        <v>70</v>
      </c>
      <c r="Q30" s="58">
        <v>6.6</v>
      </c>
    </row>
    <row r="31" spans="1:17" ht="18.75" customHeight="1" x14ac:dyDescent="0.15">
      <c r="A31" s="61"/>
      <c r="B31" s="61"/>
      <c r="C31" s="59" t="s">
        <v>112</v>
      </c>
      <c r="D31" s="59"/>
      <c r="E31" s="59"/>
      <c r="F31" s="61"/>
      <c r="G31" s="58"/>
      <c r="H31" s="58"/>
      <c r="I31" s="74"/>
      <c r="J31" s="58"/>
      <c r="K31" s="58"/>
      <c r="L31" s="58"/>
      <c r="M31" s="58"/>
      <c r="N31" s="58"/>
      <c r="O31" s="58"/>
      <c r="P31" s="58"/>
      <c r="Q31" s="58"/>
    </row>
    <row r="32" spans="1:17" ht="15" customHeight="1" x14ac:dyDescent="0.15">
      <c r="A32" s="65" t="s">
        <v>14</v>
      </c>
      <c r="B32" s="65" t="s">
        <v>29</v>
      </c>
      <c r="C32" s="66" t="s">
        <v>30</v>
      </c>
      <c r="D32" s="66"/>
      <c r="E32" s="66"/>
      <c r="F32" s="65">
        <v>7</v>
      </c>
      <c r="G32" s="63">
        <v>0.19</v>
      </c>
      <c r="H32" s="63"/>
      <c r="I32" s="67"/>
      <c r="J32" s="63">
        <v>10.5</v>
      </c>
      <c r="K32" s="63"/>
      <c r="L32" s="63"/>
      <c r="M32" s="63"/>
      <c r="N32" s="63">
        <v>0.25</v>
      </c>
      <c r="O32" s="63"/>
      <c r="P32" s="63">
        <v>11</v>
      </c>
      <c r="Q32" s="63" t="s">
        <v>18</v>
      </c>
    </row>
    <row r="33" spans="1:17" ht="9" customHeight="1" x14ac:dyDescent="0.15">
      <c r="A33" s="65"/>
      <c r="B33" s="65"/>
      <c r="C33" s="64" t="s">
        <v>31</v>
      </c>
      <c r="D33" s="64"/>
      <c r="E33" s="64"/>
      <c r="F33" s="65"/>
      <c r="G33" s="63"/>
      <c r="H33" s="63"/>
      <c r="I33" s="67"/>
      <c r="J33" s="63"/>
      <c r="K33" s="63"/>
      <c r="L33" s="63"/>
      <c r="M33" s="63"/>
      <c r="N33" s="63"/>
      <c r="O33" s="63"/>
      <c r="P33" s="63"/>
      <c r="Q33" s="63"/>
    </row>
    <row r="34" spans="1:17" ht="13.35" customHeight="1" x14ac:dyDescent="0.15">
      <c r="A34" s="61">
        <v>2013</v>
      </c>
      <c r="B34" s="61">
        <v>297</v>
      </c>
      <c r="C34" s="79" t="s">
        <v>79</v>
      </c>
      <c r="D34" s="62"/>
      <c r="E34" s="62"/>
      <c r="F34" s="61">
        <v>130</v>
      </c>
      <c r="G34" s="58">
        <v>4.9000000000000004</v>
      </c>
      <c r="H34" s="58"/>
      <c r="I34" s="74"/>
      <c r="J34" s="58">
        <v>0.6</v>
      </c>
      <c r="K34" s="58"/>
      <c r="L34" s="58"/>
      <c r="M34" s="58"/>
      <c r="N34" s="58">
        <v>25.2</v>
      </c>
      <c r="O34" s="58"/>
      <c r="P34" s="58">
        <v>125.8</v>
      </c>
      <c r="Q34" s="58">
        <v>8.0000000000000002E-3</v>
      </c>
    </row>
    <row r="35" spans="1:17" ht="9" customHeight="1" x14ac:dyDescent="0.15">
      <c r="A35" s="61"/>
      <c r="B35" s="61"/>
      <c r="C35" s="93" t="s">
        <v>80</v>
      </c>
      <c r="D35" s="48"/>
      <c r="E35" s="48"/>
      <c r="F35" s="61"/>
      <c r="G35" s="58"/>
      <c r="H35" s="58"/>
      <c r="I35" s="74"/>
      <c r="J35" s="58"/>
      <c r="K35" s="58"/>
      <c r="L35" s="58"/>
      <c r="M35" s="58"/>
      <c r="N35" s="58"/>
      <c r="O35" s="58"/>
      <c r="P35" s="58"/>
      <c r="Q35" s="58"/>
    </row>
    <row r="36" spans="1:17" ht="13.35" customHeight="1" x14ac:dyDescent="0.15">
      <c r="A36" s="61">
        <v>2013</v>
      </c>
      <c r="B36" s="61">
        <v>394</v>
      </c>
      <c r="C36" s="62" t="s">
        <v>113</v>
      </c>
      <c r="D36" s="62"/>
      <c r="E36" s="62"/>
      <c r="F36" s="61">
        <v>70</v>
      </c>
      <c r="G36" s="58">
        <v>10</v>
      </c>
      <c r="H36" s="58"/>
      <c r="I36" s="74"/>
      <c r="J36" s="58">
        <v>8.9</v>
      </c>
      <c r="K36" s="58"/>
      <c r="L36" s="58"/>
      <c r="M36" s="58"/>
      <c r="N36" s="58">
        <v>6.09</v>
      </c>
      <c r="O36" s="58"/>
      <c r="P36" s="58">
        <v>143</v>
      </c>
      <c r="Q36" s="58">
        <v>1.8</v>
      </c>
    </row>
    <row r="37" spans="1:17" ht="18" customHeight="1" x14ac:dyDescent="0.15">
      <c r="A37" s="61"/>
      <c r="B37" s="61"/>
      <c r="C37" s="48" t="s">
        <v>114</v>
      </c>
      <c r="D37" s="48"/>
      <c r="E37" s="48"/>
      <c r="F37" s="61"/>
      <c r="G37" s="58"/>
      <c r="H37" s="58"/>
      <c r="I37" s="74"/>
      <c r="J37" s="58"/>
      <c r="K37" s="58"/>
      <c r="L37" s="58"/>
      <c r="M37" s="58"/>
      <c r="N37" s="58"/>
      <c r="O37" s="58"/>
      <c r="P37" s="58"/>
      <c r="Q37" s="58"/>
    </row>
    <row r="38" spans="1:17" ht="13.35" customHeight="1" x14ac:dyDescent="0.15">
      <c r="A38" s="65" t="s">
        <v>14</v>
      </c>
      <c r="B38" s="65" t="s">
        <v>34</v>
      </c>
      <c r="C38" s="66" t="s">
        <v>35</v>
      </c>
      <c r="D38" s="66"/>
      <c r="E38" s="66"/>
      <c r="F38" s="65" t="s">
        <v>32</v>
      </c>
      <c r="G38" s="63">
        <v>10.5</v>
      </c>
      <c r="H38" s="63"/>
      <c r="I38" s="67"/>
      <c r="J38" s="63">
        <v>7.5</v>
      </c>
      <c r="K38" s="63"/>
      <c r="L38" s="63"/>
      <c r="M38" s="63"/>
      <c r="N38" s="63">
        <v>6.5</v>
      </c>
      <c r="O38" s="63"/>
      <c r="P38" s="63">
        <v>132</v>
      </c>
      <c r="Q38" s="63">
        <v>0.6</v>
      </c>
    </row>
    <row r="39" spans="1:17" ht="9.75" customHeight="1" x14ac:dyDescent="0.15">
      <c r="A39" s="65"/>
      <c r="B39" s="65"/>
      <c r="C39" s="64" t="s">
        <v>58</v>
      </c>
      <c r="D39" s="64"/>
      <c r="E39" s="64"/>
      <c r="F39" s="65"/>
      <c r="G39" s="63"/>
      <c r="H39" s="63"/>
      <c r="I39" s="67"/>
      <c r="J39" s="63"/>
      <c r="K39" s="63"/>
      <c r="L39" s="63"/>
      <c r="M39" s="63"/>
      <c r="N39" s="63"/>
      <c r="O39" s="63"/>
      <c r="P39" s="63"/>
      <c r="Q39" s="63"/>
    </row>
    <row r="40" spans="1:17" ht="13.35" customHeight="1" x14ac:dyDescent="0.15">
      <c r="A40" s="65" t="s">
        <v>14</v>
      </c>
      <c r="B40" s="65" t="s">
        <v>36</v>
      </c>
      <c r="C40" s="66" t="s">
        <v>37</v>
      </c>
      <c r="D40" s="66"/>
      <c r="E40" s="66"/>
      <c r="F40" s="65" t="s">
        <v>38</v>
      </c>
      <c r="G40" s="63" t="s">
        <v>25</v>
      </c>
      <c r="H40" s="63"/>
      <c r="I40" s="67"/>
      <c r="J40" s="63" t="s">
        <v>33</v>
      </c>
      <c r="K40" s="63"/>
      <c r="L40" s="63"/>
      <c r="M40" s="63"/>
      <c r="N40" s="63" t="s">
        <v>39</v>
      </c>
      <c r="O40" s="63"/>
      <c r="P40" s="63" t="s">
        <v>40</v>
      </c>
      <c r="Q40" s="63" t="s">
        <v>18</v>
      </c>
    </row>
    <row r="41" spans="1:17" ht="9.75" customHeight="1" x14ac:dyDescent="0.15">
      <c r="A41" s="65"/>
      <c r="B41" s="65"/>
      <c r="C41" s="64" t="s">
        <v>41</v>
      </c>
      <c r="D41" s="64"/>
      <c r="E41" s="64"/>
      <c r="F41" s="65"/>
      <c r="G41" s="63"/>
      <c r="H41" s="63"/>
      <c r="I41" s="67"/>
      <c r="J41" s="63"/>
      <c r="K41" s="63"/>
      <c r="L41" s="63"/>
      <c r="M41" s="63"/>
      <c r="N41" s="63"/>
      <c r="O41" s="63"/>
      <c r="P41" s="63"/>
      <c r="Q41" s="63"/>
    </row>
    <row r="42" spans="1:17" ht="13.35" customHeight="1" x14ac:dyDescent="0.15">
      <c r="A42" s="65">
        <v>2013</v>
      </c>
      <c r="B42" s="65">
        <v>527</v>
      </c>
      <c r="C42" s="66" t="s">
        <v>59</v>
      </c>
      <c r="D42" s="66"/>
      <c r="E42" s="66"/>
      <c r="F42" s="65">
        <v>200</v>
      </c>
      <c r="G42" s="63">
        <v>0.5</v>
      </c>
      <c r="H42" s="63"/>
      <c r="I42" s="67"/>
      <c r="J42" s="63">
        <v>0</v>
      </c>
      <c r="K42" s="63"/>
      <c r="L42" s="63"/>
      <c r="M42" s="63"/>
      <c r="N42" s="63">
        <v>27</v>
      </c>
      <c r="O42" s="63"/>
      <c r="P42" s="63">
        <v>110</v>
      </c>
      <c r="Q42" s="63">
        <v>0.5</v>
      </c>
    </row>
    <row r="43" spans="1:17" ht="9.75" customHeight="1" x14ac:dyDescent="0.15">
      <c r="A43" s="65"/>
      <c r="B43" s="65"/>
      <c r="C43" s="64" t="s">
        <v>60</v>
      </c>
      <c r="D43" s="64"/>
      <c r="E43" s="64"/>
      <c r="F43" s="65"/>
      <c r="G43" s="63"/>
      <c r="H43" s="63"/>
      <c r="I43" s="67"/>
      <c r="J43" s="63"/>
      <c r="K43" s="63"/>
      <c r="L43" s="63"/>
      <c r="M43" s="63"/>
      <c r="N43" s="63"/>
      <c r="O43" s="63"/>
      <c r="P43" s="63"/>
      <c r="Q43" s="63"/>
    </row>
    <row r="44" spans="1:17" ht="14.1" customHeight="1" x14ac:dyDescent="0.15">
      <c r="A44" s="72" t="s">
        <v>24</v>
      </c>
      <c r="B44" s="72"/>
      <c r="C44" s="72"/>
      <c r="D44" s="72"/>
      <c r="E44" s="72"/>
      <c r="F44" s="18">
        <f>F42+F40+F38+F36+F34+F30+F28</f>
        <v>670</v>
      </c>
      <c r="G44" s="71">
        <f>G42+G40+G38+G36+G34+G30+G28</f>
        <v>29.560000000000006</v>
      </c>
      <c r="H44" s="71"/>
      <c r="I44" s="71">
        <f>J42+J40+J38+J36+J34+J30+J28</f>
        <v>23.96</v>
      </c>
      <c r="J44" s="71"/>
      <c r="K44" s="71"/>
      <c r="L44" s="71"/>
      <c r="M44" s="19"/>
      <c r="N44" s="71">
        <f>N42+N40+N38+N36+N34+N30+N28</f>
        <v>84.77000000000001</v>
      </c>
      <c r="O44" s="71"/>
      <c r="P44" s="20">
        <f>P42+P40+P38+P36+P34+P30+P28</f>
        <v>668.4</v>
      </c>
      <c r="Q44" s="20">
        <f>Q42+Q40+Q38+Q36+Q34+Q30+Q28</f>
        <v>11.027999999999999</v>
      </c>
    </row>
    <row r="45" spans="1:17" ht="14.1" customHeight="1" x14ac:dyDescent="0.15">
      <c r="A45" s="60" t="s">
        <v>42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ht="13.35" customHeight="1" x14ac:dyDescent="0.15">
      <c r="A46" s="61">
        <v>2013</v>
      </c>
      <c r="B46" s="61">
        <v>534</v>
      </c>
      <c r="C46" s="62" t="s">
        <v>81</v>
      </c>
      <c r="D46" s="62"/>
      <c r="E46" s="62"/>
      <c r="F46" s="92" t="s">
        <v>15</v>
      </c>
      <c r="G46" s="91">
        <v>5.8</v>
      </c>
      <c r="H46" s="91"/>
      <c r="I46" s="90"/>
      <c r="J46" s="91">
        <v>5</v>
      </c>
      <c r="K46" s="91"/>
      <c r="L46" s="91"/>
      <c r="M46" s="91"/>
      <c r="N46" s="91">
        <v>9.6</v>
      </c>
      <c r="O46" s="91"/>
      <c r="P46" s="91">
        <v>106</v>
      </c>
      <c r="Q46" s="91">
        <v>2.6</v>
      </c>
    </row>
    <row r="47" spans="1:17" ht="9.75" customHeight="1" x14ac:dyDescent="0.15">
      <c r="A47" s="61"/>
      <c r="B47" s="61"/>
      <c r="C47" s="48"/>
      <c r="D47" s="48"/>
      <c r="E47" s="48"/>
      <c r="F47" s="92"/>
      <c r="G47" s="91"/>
      <c r="H47" s="91"/>
      <c r="I47" s="90"/>
      <c r="J47" s="91"/>
      <c r="K47" s="91"/>
      <c r="L47" s="91"/>
      <c r="M47" s="91"/>
      <c r="N47" s="91"/>
      <c r="O47" s="91"/>
      <c r="P47" s="91"/>
      <c r="Q47" s="91"/>
    </row>
    <row r="48" spans="1:17" ht="13.35" customHeight="1" x14ac:dyDescent="0.15">
      <c r="A48" s="61">
        <v>2013</v>
      </c>
      <c r="B48" s="61">
        <v>562</v>
      </c>
      <c r="C48" s="62" t="s">
        <v>115</v>
      </c>
      <c r="D48" s="62"/>
      <c r="E48" s="62"/>
      <c r="F48" s="61">
        <v>60</v>
      </c>
      <c r="G48" s="58">
        <v>4.43</v>
      </c>
      <c r="H48" s="58"/>
      <c r="I48" s="74"/>
      <c r="J48" s="58">
        <v>2.08</v>
      </c>
      <c r="K48" s="58"/>
      <c r="L48" s="58"/>
      <c r="M48" s="58"/>
      <c r="N48" s="58">
        <v>22.2</v>
      </c>
      <c r="O48" s="58"/>
      <c r="P48" s="58">
        <v>152.30000000000001</v>
      </c>
      <c r="Q48" s="58">
        <v>5.5</v>
      </c>
    </row>
    <row r="49" spans="1:18" ht="15.75" customHeight="1" x14ac:dyDescent="0.15">
      <c r="A49" s="61"/>
      <c r="B49" s="61"/>
      <c r="C49" s="48" t="s">
        <v>116</v>
      </c>
      <c r="D49" s="48"/>
      <c r="E49" s="48"/>
      <c r="F49" s="61"/>
      <c r="G49" s="58"/>
      <c r="H49" s="58"/>
      <c r="I49" s="74"/>
      <c r="J49" s="58"/>
      <c r="K49" s="58"/>
      <c r="L49" s="58"/>
      <c r="M49" s="58"/>
      <c r="N49" s="58"/>
      <c r="O49" s="58"/>
      <c r="P49" s="58"/>
      <c r="Q49" s="58"/>
    </row>
    <row r="50" spans="1:18" ht="14.1" customHeight="1" x14ac:dyDescent="0.15">
      <c r="A50" s="72" t="s">
        <v>24</v>
      </c>
      <c r="B50" s="72"/>
      <c r="C50" s="72"/>
      <c r="D50" s="72"/>
      <c r="E50" s="72"/>
      <c r="F50" s="18">
        <f>F48+F46</f>
        <v>260</v>
      </c>
      <c r="G50" s="71">
        <f>G48+G46</f>
        <v>10.23</v>
      </c>
      <c r="H50" s="71"/>
      <c r="I50" s="71">
        <f>J48+J46</f>
        <v>7.08</v>
      </c>
      <c r="J50" s="71"/>
      <c r="K50" s="71"/>
      <c r="L50" s="71"/>
      <c r="M50" s="19"/>
      <c r="N50" s="71">
        <f>N48+N46</f>
        <v>31.799999999999997</v>
      </c>
      <c r="O50" s="71"/>
      <c r="P50" s="20">
        <f>P48+P46</f>
        <v>258.3</v>
      </c>
      <c r="Q50" s="20">
        <f>Q48+Q46</f>
        <v>8.1</v>
      </c>
    </row>
    <row r="51" spans="1:18" ht="14.1" customHeight="1" x14ac:dyDescent="0.15">
      <c r="A51" s="60" t="s">
        <v>44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8" ht="13.35" customHeight="1" x14ac:dyDescent="0.15">
      <c r="A52" s="61" t="s">
        <v>14</v>
      </c>
      <c r="B52" s="61">
        <v>307</v>
      </c>
      <c r="C52" s="62" t="s">
        <v>117</v>
      </c>
      <c r="D52" s="62"/>
      <c r="E52" s="62"/>
      <c r="F52" s="61">
        <v>180</v>
      </c>
      <c r="G52" s="58">
        <v>15.5</v>
      </c>
      <c r="H52" s="58"/>
      <c r="I52" s="74"/>
      <c r="J52" s="58">
        <v>24</v>
      </c>
      <c r="K52" s="58"/>
      <c r="L52" s="58"/>
      <c r="M52" s="58"/>
      <c r="N52" s="58">
        <v>4.1399999999999997</v>
      </c>
      <c r="O52" s="58"/>
      <c r="P52" s="58">
        <v>293</v>
      </c>
      <c r="Q52" s="58">
        <v>0.55000000000000004</v>
      </c>
    </row>
    <row r="53" spans="1:18" ht="12" customHeight="1" x14ac:dyDescent="0.15">
      <c r="A53" s="61"/>
      <c r="B53" s="61"/>
      <c r="C53" s="48" t="s">
        <v>118</v>
      </c>
      <c r="D53" s="48"/>
      <c r="E53" s="48"/>
      <c r="F53" s="61"/>
      <c r="G53" s="58"/>
      <c r="H53" s="58"/>
      <c r="I53" s="74"/>
      <c r="J53" s="58"/>
      <c r="K53" s="58"/>
      <c r="L53" s="58"/>
      <c r="M53" s="58"/>
      <c r="N53" s="58"/>
      <c r="O53" s="58"/>
      <c r="P53" s="58"/>
      <c r="Q53" s="58"/>
    </row>
    <row r="54" spans="1:18" ht="10.5" customHeight="1" x14ac:dyDescent="0.15">
      <c r="A54" s="65" t="s">
        <v>14</v>
      </c>
      <c r="B54" s="65" t="s">
        <v>16</v>
      </c>
      <c r="C54" s="66" t="s">
        <v>17</v>
      </c>
      <c r="D54" s="66"/>
      <c r="E54" s="66"/>
      <c r="F54" s="65">
        <v>30</v>
      </c>
      <c r="G54" s="63">
        <v>2</v>
      </c>
      <c r="H54" s="63"/>
      <c r="I54" s="67"/>
      <c r="J54" s="63">
        <v>0.8</v>
      </c>
      <c r="K54" s="63"/>
      <c r="L54" s="63"/>
      <c r="M54" s="63"/>
      <c r="N54" s="63">
        <v>13.4</v>
      </c>
      <c r="O54" s="63"/>
      <c r="P54" s="63">
        <v>69</v>
      </c>
      <c r="Q54" s="63" t="s">
        <v>18</v>
      </c>
    </row>
    <row r="55" spans="1:18" ht="9.75" customHeight="1" x14ac:dyDescent="0.15">
      <c r="A55" s="65"/>
      <c r="B55" s="65"/>
      <c r="C55" s="64" t="s">
        <v>19</v>
      </c>
      <c r="D55" s="64"/>
      <c r="E55" s="64"/>
      <c r="F55" s="65"/>
      <c r="G55" s="63"/>
      <c r="H55" s="63"/>
      <c r="I55" s="67"/>
      <c r="J55" s="63"/>
      <c r="K55" s="63"/>
      <c r="L55" s="63"/>
      <c r="M55" s="63"/>
      <c r="N55" s="63"/>
      <c r="O55" s="63"/>
      <c r="P55" s="63"/>
      <c r="Q55" s="63"/>
    </row>
    <row r="56" spans="1:18" ht="13.35" customHeight="1" x14ac:dyDescent="0.15">
      <c r="A56" s="61">
        <v>2013</v>
      </c>
      <c r="B56" s="61">
        <v>516</v>
      </c>
      <c r="C56" s="62" t="s">
        <v>61</v>
      </c>
      <c r="D56" s="62"/>
      <c r="E56" s="62"/>
      <c r="F56" s="92" t="s">
        <v>15</v>
      </c>
      <c r="G56" s="91">
        <v>1.4</v>
      </c>
      <c r="H56" s="91"/>
      <c r="I56" s="90"/>
      <c r="J56" s="91">
        <v>0</v>
      </c>
      <c r="K56" s="91"/>
      <c r="L56" s="91"/>
      <c r="M56" s="91"/>
      <c r="N56" s="91">
        <v>29</v>
      </c>
      <c r="O56" s="91"/>
      <c r="P56" s="91">
        <v>122</v>
      </c>
      <c r="Q56" s="91">
        <v>0</v>
      </c>
    </row>
    <row r="57" spans="1:18" ht="9.75" customHeight="1" x14ac:dyDescent="0.15">
      <c r="A57" s="61"/>
      <c r="B57" s="61"/>
      <c r="C57" s="48" t="s">
        <v>62</v>
      </c>
      <c r="D57" s="48"/>
      <c r="E57" s="48"/>
      <c r="F57" s="92"/>
      <c r="G57" s="91"/>
      <c r="H57" s="91"/>
      <c r="I57" s="90"/>
      <c r="J57" s="91"/>
      <c r="K57" s="91"/>
      <c r="L57" s="91"/>
      <c r="M57" s="91"/>
      <c r="N57" s="91"/>
      <c r="O57" s="91"/>
      <c r="P57" s="91"/>
      <c r="Q57" s="91"/>
    </row>
    <row r="58" spans="1:18" ht="14.1" customHeight="1" x14ac:dyDescent="0.15">
      <c r="A58" s="72" t="s">
        <v>24</v>
      </c>
      <c r="B58" s="72"/>
      <c r="C58" s="72"/>
      <c r="D58" s="72"/>
      <c r="E58" s="72"/>
      <c r="F58" s="18">
        <f>F56+F54+F52</f>
        <v>410</v>
      </c>
      <c r="G58" s="71">
        <f>G56+G54+G52</f>
        <v>18.899999999999999</v>
      </c>
      <c r="H58" s="71"/>
      <c r="I58" s="71">
        <f>J56+J54+J52</f>
        <v>24.8</v>
      </c>
      <c r="J58" s="71"/>
      <c r="K58" s="71"/>
      <c r="L58" s="71"/>
      <c r="M58" s="19"/>
      <c r="N58" s="71">
        <f>N56+N54+N52</f>
        <v>46.54</v>
      </c>
      <c r="O58" s="71"/>
      <c r="P58" s="20">
        <f>P56+P54+P52</f>
        <v>484</v>
      </c>
      <c r="Q58" s="20">
        <f>Q56+Q54+Q52</f>
        <v>0.55000000000000004</v>
      </c>
    </row>
    <row r="59" spans="1:18" ht="14.1" customHeight="1" x14ac:dyDescent="0.15">
      <c r="A59" s="21" t="s">
        <v>50</v>
      </c>
      <c r="B59" s="87"/>
      <c r="C59" s="88"/>
      <c r="D59" s="88"/>
      <c r="E59" s="89"/>
      <c r="F59" s="18">
        <f>F58+F50+F44+F26+F22</f>
        <v>1875</v>
      </c>
      <c r="G59" s="71">
        <f>G58+G50+G44+G26+G22</f>
        <v>66.960000000000008</v>
      </c>
      <c r="H59" s="71"/>
      <c r="I59" s="71">
        <f>I58+I50+I44+I26+I22</f>
        <v>69.490000000000009</v>
      </c>
      <c r="J59" s="71"/>
      <c r="K59" s="71"/>
      <c r="L59" s="71"/>
      <c r="M59" s="19"/>
      <c r="N59" s="71">
        <f>N50+N44+N26+N22</f>
        <v>182.71</v>
      </c>
      <c r="O59" s="71"/>
      <c r="P59" s="20">
        <f>P58+P50+P44+P26+P22</f>
        <v>1833.6999999999998</v>
      </c>
      <c r="Q59" s="20">
        <f>Q58+Q50+Q44+Q26+Q22</f>
        <v>23.217999999999996</v>
      </c>
    </row>
    <row r="61" spans="1:18" ht="12.75" customHeight="1" x14ac:dyDescent="0.15">
      <c r="L61" s="108" t="s">
        <v>0</v>
      </c>
      <c r="M61" s="108"/>
      <c r="N61" s="108"/>
      <c r="O61" s="108"/>
      <c r="P61" s="108"/>
      <c r="Q61" s="108"/>
      <c r="R61" s="108"/>
    </row>
    <row r="62" spans="1:18" ht="12.75" x14ac:dyDescent="0.15">
      <c r="L62" s="67"/>
      <c r="M62" s="67"/>
      <c r="N62" s="67"/>
      <c r="O62" s="67"/>
      <c r="P62" s="67"/>
      <c r="Q62" s="67"/>
      <c r="R62" s="67"/>
    </row>
    <row r="63" spans="1:18" ht="12.75" customHeight="1" x14ac:dyDescent="0.15">
      <c r="L63" s="67" t="s">
        <v>1</v>
      </c>
      <c r="M63" s="67"/>
      <c r="N63" s="67"/>
      <c r="O63" s="67"/>
      <c r="P63" s="67"/>
      <c r="Q63" s="67"/>
      <c r="R63" s="67"/>
    </row>
    <row r="64" spans="1:18" ht="12.75" customHeight="1" x14ac:dyDescent="0.15">
      <c r="L64" s="67" t="s">
        <v>52</v>
      </c>
      <c r="M64" s="67"/>
      <c r="N64" s="67"/>
      <c r="O64" s="67"/>
      <c r="P64" s="67"/>
      <c r="Q64" s="67"/>
      <c r="R64" s="67"/>
    </row>
    <row r="65" spans="1:18" ht="12.75" customHeight="1" x14ac:dyDescent="0.15">
      <c r="L65" s="67" t="s">
        <v>53</v>
      </c>
      <c r="M65" s="67"/>
      <c r="N65" s="67"/>
      <c r="O65" s="67"/>
      <c r="P65" s="67"/>
      <c r="Q65" s="67"/>
      <c r="R65" s="67"/>
    </row>
    <row r="66" spans="1:18" ht="22.5" x14ac:dyDescent="0.15">
      <c r="E66" s="85" t="s">
        <v>2</v>
      </c>
      <c r="F66" s="85"/>
      <c r="G66" s="85"/>
    </row>
    <row r="67" spans="1:18" ht="15.75" x14ac:dyDescent="0.15">
      <c r="D67" s="86">
        <v>45642</v>
      </c>
      <c r="E67" s="86"/>
      <c r="F67" s="86"/>
      <c r="G67" s="86"/>
      <c r="H67" s="86"/>
      <c r="I67" s="86"/>
      <c r="J67" s="86"/>
    </row>
    <row r="69" spans="1:18" ht="18" x14ac:dyDescent="0.15">
      <c r="B69" s="84" t="s">
        <v>65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</row>
    <row r="71" spans="1:18" ht="12" x14ac:dyDescent="0.15">
      <c r="A71" s="83" t="s">
        <v>3</v>
      </c>
      <c r="B71" s="83" t="s">
        <v>4</v>
      </c>
      <c r="C71" s="83" t="s">
        <v>5</v>
      </c>
      <c r="D71" s="83"/>
      <c r="E71" s="83"/>
      <c r="F71" s="83" t="s">
        <v>6</v>
      </c>
      <c r="G71" s="83" t="s">
        <v>7</v>
      </c>
      <c r="H71" s="83"/>
      <c r="I71" s="83"/>
      <c r="J71" s="83"/>
      <c r="K71" s="83"/>
      <c r="L71" s="83"/>
      <c r="M71" s="83"/>
      <c r="N71" s="83"/>
      <c r="O71" s="83" t="s">
        <v>8</v>
      </c>
      <c r="P71" s="83"/>
      <c r="Q71" s="83" t="s">
        <v>9</v>
      </c>
    </row>
    <row r="72" spans="1:18" ht="12" x14ac:dyDescent="0.15">
      <c r="A72" s="83"/>
      <c r="B72" s="83"/>
      <c r="C72" s="83"/>
      <c r="D72" s="83"/>
      <c r="E72" s="83"/>
      <c r="F72" s="83"/>
      <c r="G72" s="83" t="s">
        <v>10</v>
      </c>
      <c r="H72" s="83"/>
      <c r="I72" s="83" t="s">
        <v>11</v>
      </c>
      <c r="J72" s="83"/>
      <c r="K72" s="83"/>
      <c r="L72" s="83"/>
      <c r="M72" s="83" t="s">
        <v>12</v>
      </c>
      <c r="N72" s="83"/>
      <c r="O72" s="83"/>
      <c r="P72" s="83"/>
      <c r="Q72" s="83"/>
    </row>
    <row r="73" spans="1:18" ht="15" x14ac:dyDescent="0.15">
      <c r="A73" s="60" t="s">
        <v>13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8" ht="12" customHeight="1" x14ac:dyDescent="0.15">
      <c r="A74" s="50" t="s">
        <v>14</v>
      </c>
      <c r="B74" s="50">
        <v>274</v>
      </c>
      <c r="C74" s="52" t="s">
        <v>73</v>
      </c>
      <c r="D74" s="53"/>
      <c r="E74" s="54"/>
      <c r="F74" s="106" t="s">
        <v>15</v>
      </c>
      <c r="G74" s="96">
        <v>5.54</v>
      </c>
      <c r="H74" s="98"/>
      <c r="I74" s="94"/>
      <c r="J74" s="96">
        <v>8.6199999999999992</v>
      </c>
      <c r="K74" s="97"/>
      <c r="L74" s="97"/>
      <c r="M74" s="98"/>
      <c r="N74" s="96">
        <v>32.4</v>
      </c>
      <c r="O74" s="98"/>
      <c r="P74" s="102">
        <v>229</v>
      </c>
      <c r="Q74" s="102">
        <v>1.54</v>
      </c>
    </row>
    <row r="75" spans="1:18" ht="14.25" customHeight="1" x14ac:dyDescent="0.15">
      <c r="A75" s="51"/>
      <c r="B75" s="51"/>
      <c r="C75" s="104" t="s">
        <v>74</v>
      </c>
      <c r="D75" s="82"/>
      <c r="E75" s="105"/>
      <c r="F75" s="107"/>
      <c r="G75" s="99"/>
      <c r="H75" s="101"/>
      <c r="I75" s="95"/>
      <c r="J75" s="99"/>
      <c r="K75" s="100"/>
      <c r="L75" s="100"/>
      <c r="M75" s="101"/>
      <c r="N75" s="99"/>
      <c r="O75" s="101"/>
      <c r="P75" s="103"/>
      <c r="Q75" s="103"/>
    </row>
    <row r="76" spans="1:18" ht="12" customHeight="1" x14ac:dyDescent="0.15">
      <c r="A76" s="65" t="s">
        <v>14</v>
      </c>
      <c r="B76" s="65" t="s">
        <v>16</v>
      </c>
      <c r="C76" s="66" t="s">
        <v>17</v>
      </c>
      <c r="D76" s="66"/>
      <c r="E76" s="66"/>
      <c r="F76" s="65">
        <v>30</v>
      </c>
      <c r="G76" s="63">
        <v>2</v>
      </c>
      <c r="H76" s="63"/>
      <c r="I76" s="67"/>
      <c r="J76" s="63">
        <v>0.8</v>
      </c>
      <c r="K76" s="63"/>
      <c r="L76" s="63"/>
      <c r="M76" s="63"/>
      <c r="N76" s="63">
        <v>13.4</v>
      </c>
      <c r="O76" s="63"/>
      <c r="P76" s="63">
        <v>69</v>
      </c>
      <c r="Q76" s="63" t="s">
        <v>18</v>
      </c>
    </row>
    <row r="77" spans="1:18" ht="10.5" customHeight="1" x14ac:dyDescent="0.15">
      <c r="A77" s="65"/>
      <c r="B77" s="65"/>
      <c r="C77" s="64" t="s">
        <v>19</v>
      </c>
      <c r="D77" s="64"/>
      <c r="E77" s="64"/>
      <c r="F77" s="65"/>
      <c r="G77" s="63"/>
      <c r="H77" s="63"/>
      <c r="I77" s="67"/>
      <c r="J77" s="63"/>
      <c r="K77" s="63"/>
      <c r="L77" s="63"/>
      <c r="M77" s="63"/>
      <c r="N77" s="63"/>
      <c r="O77" s="63"/>
      <c r="P77" s="63"/>
      <c r="Q77" s="63"/>
    </row>
    <row r="78" spans="1:18" ht="12" customHeight="1" x14ac:dyDescent="0.15">
      <c r="A78" s="65" t="s">
        <v>14</v>
      </c>
      <c r="B78" s="65" t="s">
        <v>20</v>
      </c>
      <c r="C78" s="66" t="s">
        <v>21</v>
      </c>
      <c r="D78" s="66"/>
      <c r="E78" s="66"/>
      <c r="F78" s="65" t="s">
        <v>22</v>
      </c>
      <c r="G78" s="63">
        <v>0.03</v>
      </c>
      <c r="H78" s="63"/>
      <c r="I78" s="67"/>
      <c r="J78" s="63">
        <v>4.13</v>
      </c>
      <c r="K78" s="63"/>
      <c r="L78" s="63"/>
      <c r="M78" s="63"/>
      <c r="N78" s="63">
        <v>0.04</v>
      </c>
      <c r="O78" s="63"/>
      <c r="P78" s="63">
        <v>37</v>
      </c>
      <c r="Q78" s="63" t="s">
        <v>18</v>
      </c>
    </row>
    <row r="79" spans="1:18" ht="10.5" customHeight="1" x14ac:dyDescent="0.15">
      <c r="A79" s="65"/>
      <c r="B79" s="65"/>
      <c r="C79" s="64" t="s">
        <v>23</v>
      </c>
      <c r="D79" s="64"/>
      <c r="E79" s="64"/>
      <c r="F79" s="65"/>
      <c r="G79" s="63"/>
      <c r="H79" s="63"/>
      <c r="I79" s="67"/>
      <c r="J79" s="63"/>
      <c r="K79" s="63"/>
      <c r="L79" s="63"/>
      <c r="M79" s="63"/>
      <c r="N79" s="63"/>
      <c r="O79" s="63"/>
      <c r="P79" s="63"/>
      <c r="Q79" s="63"/>
    </row>
    <row r="80" spans="1:18" ht="12" customHeight="1" x14ac:dyDescent="0.15">
      <c r="A80" s="65">
        <v>2013</v>
      </c>
      <c r="B80" s="65">
        <v>507</v>
      </c>
      <c r="C80" s="78" t="s">
        <v>43</v>
      </c>
      <c r="D80" s="66"/>
      <c r="E80" s="66"/>
      <c r="F80" s="65">
        <v>200</v>
      </c>
      <c r="G80" s="63">
        <v>1.5</v>
      </c>
      <c r="H80" s="63"/>
      <c r="I80" s="67"/>
      <c r="J80" s="63">
        <v>1.3</v>
      </c>
      <c r="K80" s="63"/>
      <c r="L80" s="63"/>
      <c r="M80" s="63"/>
      <c r="N80" s="63">
        <v>17.399999999999999</v>
      </c>
      <c r="O80" s="63"/>
      <c r="P80" s="63">
        <v>87</v>
      </c>
      <c r="Q80" s="63">
        <v>1.3</v>
      </c>
    </row>
    <row r="81" spans="1:17" ht="10.5" customHeight="1" x14ac:dyDescent="0.15">
      <c r="A81" s="65"/>
      <c r="B81" s="65"/>
      <c r="C81" s="75" t="s">
        <v>56</v>
      </c>
      <c r="D81" s="64"/>
      <c r="E81" s="64"/>
      <c r="F81" s="65"/>
      <c r="G81" s="63"/>
      <c r="H81" s="63"/>
      <c r="I81" s="67"/>
      <c r="J81" s="63"/>
      <c r="K81" s="63"/>
      <c r="L81" s="63"/>
      <c r="M81" s="63"/>
      <c r="N81" s="63"/>
      <c r="O81" s="63"/>
      <c r="P81" s="63"/>
      <c r="Q81" s="63"/>
    </row>
    <row r="82" spans="1:17" ht="12.75" x14ac:dyDescent="0.15">
      <c r="A82" s="72" t="s">
        <v>24</v>
      </c>
      <c r="B82" s="72"/>
      <c r="C82" s="72"/>
      <c r="D82" s="72"/>
      <c r="E82" s="72"/>
      <c r="F82" s="18">
        <f>F80+F78+F76+F74</f>
        <v>435</v>
      </c>
      <c r="G82" s="71">
        <f>G80+G78+G76+G74</f>
        <v>9.07</v>
      </c>
      <c r="H82" s="71"/>
      <c r="I82" s="71">
        <f>J80+J78+J76+J74</f>
        <v>14.849999999999998</v>
      </c>
      <c r="J82" s="71"/>
      <c r="K82" s="71"/>
      <c r="L82" s="71"/>
      <c r="M82" s="19"/>
      <c r="N82" s="71">
        <f>N80+N78+N76+N74</f>
        <v>63.239999999999995</v>
      </c>
      <c r="O82" s="71"/>
      <c r="P82" s="20">
        <f>P80+P78+P76+P74</f>
        <v>422</v>
      </c>
      <c r="Q82" s="20">
        <f>Q80+Q78+Q76+Q74</f>
        <v>2.84</v>
      </c>
    </row>
    <row r="83" spans="1:17" ht="15" customHeight="1" x14ac:dyDescent="0.15">
      <c r="A83" s="60" t="s">
        <v>26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ht="12" customHeight="1" x14ac:dyDescent="0.15">
      <c r="A84" s="61" t="s">
        <v>14</v>
      </c>
      <c r="B84" s="61">
        <v>537</v>
      </c>
      <c r="C84" s="79" t="s">
        <v>110</v>
      </c>
      <c r="D84" s="62"/>
      <c r="E84" s="62"/>
      <c r="F84" s="61">
        <v>100</v>
      </c>
      <c r="G84" s="58">
        <v>0.5</v>
      </c>
      <c r="H84" s="58"/>
      <c r="I84" s="74"/>
      <c r="J84" s="58">
        <v>0.1</v>
      </c>
      <c r="K84" s="58"/>
      <c r="L84" s="58"/>
      <c r="M84" s="58"/>
      <c r="N84" s="58">
        <v>10.1</v>
      </c>
      <c r="O84" s="58"/>
      <c r="P84" s="58">
        <v>46</v>
      </c>
      <c r="Q84" s="58">
        <v>2</v>
      </c>
    </row>
    <row r="85" spans="1:17" ht="10.5" customHeight="1" x14ac:dyDescent="0.15">
      <c r="A85" s="61"/>
      <c r="B85" s="61"/>
      <c r="C85" s="48"/>
      <c r="D85" s="48"/>
      <c r="E85" s="48"/>
      <c r="F85" s="61"/>
      <c r="G85" s="58"/>
      <c r="H85" s="58"/>
      <c r="I85" s="74"/>
      <c r="J85" s="58"/>
      <c r="K85" s="58"/>
      <c r="L85" s="58"/>
      <c r="M85" s="58"/>
      <c r="N85" s="58"/>
      <c r="O85" s="58"/>
      <c r="P85" s="58"/>
      <c r="Q85" s="58"/>
    </row>
    <row r="86" spans="1:17" ht="12.75" x14ac:dyDescent="0.15">
      <c r="A86" s="72" t="s">
        <v>24</v>
      </c>
      <c r="B86" s="72"/>
      <c r="C86" s="72"/>
      <c r="D86" s="72"/>
      <c r="E86" s="72"/>
      <c r="F86" s="18">
        <f>F84</f>
        <v>100</v>
      </c>
      <c r="G86" s="71">
        <f>G84</f>
        <v>0.5</v>
      </c>
      <c r="H86" s="71"/>
      <c r="I86" s="71">
        <f>J84</f>
        <v>0.1</v>
      </c>
      <c r="J86" s="71"/>
      <c r="K86" s="71"/>
      <c r="L86" s="71"/>
      <c r="M86" s="19"/>
      <c r="N86" s="71">
        <f>N84</f>
        <v>10.1</v>
      </c>
      <c r="O86" s="71"/>
      <c r="P86" s="20">
        <f>P84</f>
        <v>46</v>
      </c>
      <c r="Q86" s="20">
        <f>Q84</f>
        <v>2</v>
      </c>
    </row>
    <row r="87" spans="1:17" ht="15" x14ac:dyDescent="0.15">
      <c r="A87" s="60" t="s">
        <v>27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ht="12" customHeight="1" x14ac:dyDescent="0.15">
      <c r="A88" s="61" t="s">
        <v>14</v>
      </c>
      <c r="B88" s="61">
        <v>121</v>
      </c>
      <c r="C88" s="62" t="s">
        <v>72</v>
      </c>
      <c r="D88" s="62"/>
      <c r="E88" s="62"/>
      <c r="F88" s="61">
        <v>40</v>
      </c>
      <c r="G88" s="58">
        <v>0.76</v>
      </c>
      <c r="H88" s="58"/>
      <c r="I88" s="74"/>
      <c r="J88" s="58">
        <v>3.56</v>
      </c>
      <c r="K88" s="58"/>
      <c r="L88" s="58"/>
      <c r="M88" s="58"/>
      <c r="N88" s="58">
        <v>3.08</v>
      </c>
      <c r="O88" s="58"/>
      <c r="P88" s="58">
        <v>47.6</v>
      </c>
      <c r="Q88" s="58">
        <v>1.52</v>
      </c>
    </row>
    <row r="89" spans="1:17" ht="10.5" customHeight="1" x14ac:dyDescent="0.15">
      <c r="A89" s="61"/>
      <c r="B89" s="61"/>
      <c r="C89" s="48"/>
      <c r="D89" s="48"/>
      <c r="E89" s="48"/>
      <c r="F89" s="61"/>
      <c r="G89" s="58"/>
      <c r="H89" s="58"/>
      <c r="I89" s="74"/>
      <c r="J89" s="58"/>
      <c r="K89" s="58"/>
      <c r="L89" s="58"/>
      <c r="M89" s="58"/>
      <c r="N89" s="58"/>
      <c r="O89" s="58"/>
      <c r="P89" s="58"/>
      <c r="Q89" s="58"/>
    </row>
    <row r="90" spans="1:17" ht="12" customHeight="1" x14ac:dyDescent="0.15">
      <c r="A90" s="61" t="s">
        <v>14</v>
      </c>
      <c r="B90" s="61">
        <v>136</v>
      </c>
      <c r="C90" s="79" t="s">
        <v>111</v>
      </c>
      <c r="D90" s="62"/>
      <c r="E90" s="62"/>
      <c r="F90" s="61">
        <v>180</v>
      </c>
      <c r="G90" s="58">
        <v>1.6</v>
      </c>
      <c r="H90" s="58"/>
      <c r="I90" s="74"/>
      <c r="J90" s="58">
        <v>3.2</v>
      </c>
      <c r="K90" s="58"/>
      <c r="L90" s="58"/>
      <c r="M90" s="58"/>
      <c r="N90" s="58">
        <v>8.6999999999999993</v>
      </c>
      <c r="O90" s="58"/>
      <c r="P90" s="58">
        <v>70</v>
      </c>
      <c r="Q90" s="58">
        <v>6.6</v>
      </c>
    </row>
    <row r="91" spans="1:17" ht="10.5" customHeight="1" x14ac:dyDescent="0.15">
      <c r="A91" s="61"/>
      <c r="B91" s="61"/>
      <c r="C91" s="59" t="s">
        <v>112</v>
      </c>
      <c r="D91" s="59"/>
      <c r="E91" s="59"/>
      <c r="F91" s="61"/>
      <c r="G91" s="58"/>
      <c r="H91" s="58"/>
      <c r="I91" s="74"/>
      <c r="J91" s="58"/>
      <c r="K91" s="58"/>
      <c r="L91" s="58"/>
      <c r="M91" s="58"/>
      <c r="N91" s="58"/>
      <c r="O91" s="58"/>
      <c r="P91" s="58"/>
      <c r="Q91" s="58"/>
    </row>
    <row r="92" spans="1:17" ht="10.5" customHeight="1" x14ac:dyDescent="0.15">
      <c r="A92" s="65" t="s">
        <v>14</v>
      </c>
      <c r="B92" s="65" t="s">
        <v>29</v>
      </c>
      <c r="C92" s="66" t="s">
        <v>30</v>
      </c>
      <c r="D92" s="66"/>
      <c r="E92" s="66"/>
      <c r="F92" s="65">
        <v>7</v>
      </c>
      <c r="G92" s="63">
        <v>0.19</v>
      </c>
      <c r="H92" s="63"/>
      <c r="I92" s="67"/>
      <c r="J92" s="63">
        <v>10.5</v>
      </c>
      <c r="K92" s="63"/>
      <c r="L92" s="63"/>
      <c r="M92" s="63"/>
      <c r="N92" s="63">
        <v>0.25</v>
      </c>
      <c r="O92" s="63"/>
      <c r="P92" s="63">
        <v>11</v>
      </c>
      <c r="Q92" s="63" t="s">
        <v>18</v>
      </c>
    </row>
    <row r="93" spans="1:17" ht="10.5" customHeight="1" x14ac:dyDescent="0.15">
      <c r="A93" s="65"/>
      <c r="B93" s="65"/>
      <c r="C93" s="64" t="s">
        <v>31</v>
      </c>
      <c r="D93" s="64"/>
      <c r="E93" s="64"/>
      <c r="F93" s="65"/>
      <c r="G93" s="63"/>
      <c r="H93" s="63"/>
      <c r="I93" s="67"/>
      <c r="J93" s="63"/>
      <c r="K93" s="63"/>
      <c r="L93" s="63"/>
      <c r="M93" s="63"/>
      <c r="N93" s="63"/>
      <c r="O93" s="63"/>
      <c r="P93" s="63"/>
      <c r="Q93" s="63"/>
    </row>
    <row r="94" spans="1:17" ht="12" customHeight="1" x14ac:dyDescent="0.15">
      <c r="A94" s="61">
        <v>2013</v>
      </c>
      <c r="B94" s="61">
        <v>297</v>
      </c>
      <c r="C94" s="79" t="s">
        <v>79</v>
      </c>
      <c r="D94" s="62"/>
      <c r="E94" s="62"/>
      <c r="F94" s="61">
        <v>130</v>
      </c>
      <c r="G94" s="58">
        <v>4.9000000000000004</v>
      </c>
      <c r="H94" s="58"/>
      <c r="I94" s="74"/>
      <c r="J94" s="58">
        <v>0.6</v>
      </c>
      <c r="K94" s="58"/>
      <c r="L94" s="58"/>
      <c r="M94" s="58"/>
      <c r="N94" s="58">
        <v>25.2</v>
      </c>
      <c r="O94" s="58"/>
      <c r="P94" s="58">
        <v>125.8</v>
      </c>
      <c r="Q94" s="58">
        <v>8.0000000000000002E-3</v>
      </c>
    </row>
    <row r="95" spans="1:17" ht="16.5" customHeight="1" x14ac:dyDescent="0.15">
      <c r="A95" s="61"/>
      <c r="B95" s="61"/>
      <c r="C95" s="93" t="s">
        <v>80</v>
      </c>
      <c r="D95" s="48"/>
      <c r="E95" s="48"/>
      <c r="F95" s="61"/>
      <c r="G95" s="58"/>
      <c r="H95" s="58"/>
      <c r="I95" s="74"/>
      <c r="J95" s="58"/>
      <c r="K95" s="58"/>
      <c r="L95" s="58"/>
      <c r="M95" s="58"/>
      <c r="N95" s="58"/>
      <c r="O95" s="58"/>
      <c r="P95" s="58"/>
      <c r="Q95" s="58"/>
    </row>
    <row r="96" spans="1:17" ht="12" customHeight="1" x14ac:dyDescent="0.15">
      <c r="A96" s="61">
        <v>2013</v>
      </c>
      <c r="B96" s="61">
        <v>394</v>
      </c>
      <c r="C96" s="62" t="s">
        <v>113</v>
      </c>
      <c r="D96" s="62"/>
      <c r="E96" s="62"/>
      <c r="F96" s="61">
        <v>70</v>
      </c>
      <c r="G96" s="58">
        <v>10</v>
      </c>
      <c r="H96" s="58"/>
      <c r="I96" s="74"/>
      <c r="J96" s="58">
        <v>8.9</v>
      </c>
      <c r="K96" s="58"/>
      <c r="L96" s="58"/>
      <c r="M96" s="58"/>
      <c r="N96" s="58">
        <v>6.09</v>
      </c>
      <c r="O96" s="58"/>
      <c r="P96" s="58">
        <v>143</v>
      </c>
      <c r="Q96" s="58">
        <v>1.8</v>
      </c>
    </row>
    <row r="97" spans="1:17" ht="10.5" customHeight="1" x14ac:dyDescent="0.15">
      <c r="A97" s="61"/>
      <c r="B97" s="61"/>
      <c r="C97" s="48" t="s">
        <v>114</v>
      </c>
      <c r="D97" s="48"/>
      <c r="E97" s="48"/>
      <c r="F97" s="61"/>
      <c r="G97" s="58"/>
      <c r="H97" s="58"/>
      <c r="I97" s="74"/>
      <c r="J97" s="58"/>
      <c r="K97" s="58"/>
      <c r="L97" s="58"/>
      <c r="M97" s="58"/>
      <c r="N97" s="58"/>
      <c r="O97" s="58"/>
      <c r="P97" s="58"/>
      <c r="Q97" s="58"/>
    </row>
    <row r="98" spans="1:17" ht="12" customHeight="1" x14ac:dyDescent="0.15">
      <c r="A98" s="65" t="s">
        <v>14</v>
      </c>
      <c r="B98" s="65" t="s">
        <v>34</v>
      </c>
      <c r="C98" s="66" t="s">
        <v>35</v>
      </c>
      <c r="D98" s="66"/>
      <c r="E98" s="66"/>
      <c r="F98" s="65" t="s">
        <v>32</v>
      </c>
      <c r="G98" s="63">
        <v>10.5</v>
      </c>
      <c r="H98" s="63"/>
      <c r="I98" s="67"/>
      <c r="J98" s="63">
        <v>7.5</v>
      </c>
      <c r="K98" s="63"/>
      <c r="L98" s="63"/>
      <c r="M98" s="63"/>
      <c r="N98" s="63">
        <v>6.5</v>
      </c>
      <c r="O98" s="63"/>
      <c r="P98" s="63">
        <v>132</v>
      </c>
      <c r="Q98" s="63">
        <v>0.6</v>
      </c>
    </row>
    <row r="99" spans="1:17" ht="10.5" customHeight="1" x14ac:dyDescent="0.15">
      <c r="A99" s="65"/>
      <c r="B99" s="65"/>
      <c r="C99" s="64" t="s">
        <v>58</v>
      </c>
      <c r="D99" s="64"/>
      <c r="E99" s="64"/>
      <c r="F99" s="65"/>
      <c r="G99" s="63"/>
      <c r="H99" s="63"/>
      <c r="I99" s="67"/>
      <c r="J99" s="63"/>
      <c r="K99" s="63"/>
      <c r="L99" s="63"/>
      <c r="M99" s="63"/>
      <c r="N99" s="63"/>
      <c r="O99" s="63"/>
      <c r="P99" s="63"/>
      <c r="Q99" s="63"/>
    </row>
    <row r="100" spans="1:17" ht="12" customHeight="1" x14ac:dyDescent="0.15">
      <c r="A100" s="65" t="s">
        <v>14</v>
      </c>
      <c r="B100" s="65" t="s">
        <v>36</v>
      </c>
      <c r="C100" s="66" t="s">
        <v>37</v>
      </c>
      <c r="D100" s="66"/>
      <c r="E100" s="66"/>
      <c r="F100" s="65" t="s">
        <v>38</v>
      </c>
      <c r="G100" s="63" t="s">
        <v>25</v>
      </c>
      <c r="H100" s="63"/>
      <c r="I100" s="67"/>
      <c r="J100" s="63" t="s">
        <v>33</v>
      </c>
      <c r="K100" s="63"/>
      <c r="L100" s="63"/>
      <c r="M100" s="63"/>
      <c r="N100" s="63" t="s">
        <v>39</v>
      </c>
      <c r="O100" s="63"/>
      <c r="P100" s="63" t="s">
        <v>40</v>
      </c>
      <c r="Q100" s="63" t="s">
        <v>18</v>
      </c>
    </row>
    <row r="101" spans="1:17" ht="10.5" customHeight="1" x14ac:dyDescent="0.15">
      <c r="A101" s="65"/>
      <c r="B101" s="65"/>
      <c r="C101" s="64" t="s">
        <v>41</v>
      </c>
      <c r="D101" s="64"/>
      <c r="E101" s="64"/>
      <c r="F101" s="65"/>
      <c r="G101" s="63"/>
      <c r="H101" s="63"/>
      <c r="I101" s="67"/>
      <c r="J101" s="63"/>
      <c r="K101" s="63"/>
      <c r="L101" s="63"/>
      <c r="M101" s="63"/>
      <c r="N101" s="63"/>
      <c r="O101" s="63"/>
      <c r="P101" s="63"/>
      <c r="Q101" s="63"/>
    </row>
    <row r="102" spans="1:17" ht="12" customHeight="1" x14ac:dyDescent="0.15">
      <c r="A102" s="65">
        <v>2013</v>
      </c>
      <c r="B102" s="65">
        <v>527</v>
      </c>
      <c r="C102" s="66" t="s">
        <v>59</v>
      </c>
      <c r="D102" s="66"/>
      <c r="E102" s="66"/>
      <c r="F102" s="65">
        <v>200</v>
      </c>
      <c r="G102" s="63">
        <v>0.5</v>
      </c>
      <c r="H102" s="63"/>
      <c r="I102" s="67"/>
      <c r="J102" s="63">
        <v>0</v>
      </c>
      <c r="K102" s="63"/>
      <c r="L102" s="63"/>
      <c r="M102" s="63"/>
      <c r="N102" s="63">
        <v>27</v>
      </c>
      <c r="O102" s="63"/>
      <c r="P102" s="63">
        <v>110</v>
      </c>
      <c r="Q102" s="63">
        <v>0.5</v>
      </c>
    </row>
    <row r="103" spans="1:17" ht="10.5" customHeight="1" x14ac:dyDescent="0.15">
      <c r="A103" s="65"/>
      <c r="B103" s="65"/>
      <c r="C103" s="64" t="s">
        <v>60</v>
      </c>
      <c r="D103" s="64"/>
      <c r="E103" s="64"/>
      <c r="F103" s="65"/>
      <c r="G103" s="63"/>
      <c r="H103" s="63"/>
      <c r="I103" s="67"/>
      <c r="J103" s="63"/>
      <c r="K103" s="63"/>
      <c r="L103" s="63"/>
      <c r="M103" s="63"/>
      <c r="N103" s="63"/>
      <c r="O103" s="63"/>
      <c r="P103" s="63"/>
      <c r="Q103" s="63"/>
    </row>
    <row r="104" spans="1:17" ht="12.75" x14ac:dyDescent="0.15">
      <c r="A104" s="72" t="s">
        <v>24</v>
      </c>
      <c r="B104" s="72"/>
      <c r="C104" s="72"/>
      <c r="D104" s="72"/>
      <c r="E104" s="72"/>
      <c r="F104" s="18">
        <f>F102+F100+F98+F96+F94+F90+F88</f>
        <v>670</v>
      </c>
      <c r="G104" s="71">
        <f>G102+G100+G98+G96+G94+G90+G88</f>
        <v>29.560000000000006</v>
      </c>
      <c r="H104" s="71"/>
      <c r="I104" s="71">
        <f>J102+J100+J98+J96+J94+J90+J88</f>
        <v>23.96</v>
      </c>
      <c r="J104" s="71"/>
      <c r="K104" s="71"/>
      <c r="L104" s="71"/>
      <c r="M104" s="19"/>
      <c r="N104" s="71">
        <f>N102+N100+N98+N96+N94+N90+N88</f>
        <v>84.77000000000001</v>
      </c>
      <c r="O104" s="71"/>
      <c r="P104" s="20">
        <f>P102+P100+P98+P96+P94+P90+P88</f>
        <v>668.4</v>
      </c>
      <c r="Q104" s="20">
        <f>Q102+Q100+Q98+Q96+Q94+Q90+Q88</f>
        <v>11.027999999999999</v>
      </c>
    </row>
    <row r="105" spans="1:17" ht="15" customHeight="1" x14ac:dyDescent="0.15">
      <c r="A105" s="60" t="s">
        <v>42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ht="12" customHeight="1" x14ac:dyDescent="0.15">
      <c r="A106" s="61">
        <v>2013</v>
      </c>
      <c r="B106" s="61">
        <v>534</v>
      </c>
      <c r="C106" s="62" t="s">
        <v>81</v>
      </c>
      <c r="D106" s="62"/>
      <c r="E106" s="62"/>
      <c r="F106" s="92" t="s">
        <v>15</v>
      </c>
      <c r="G106" s="91">
        <v>5.8</v>
      </c>
      <c r="H106" s="91"/>
      <c r="I106" s="90"/>
      <c r="J106" s="91">
        <v>5</v>
      </c>
      <c r="K106" s="91"/>
      <c r="L106" s="91"/>
      <c r="M106" s="91"/>
      <c r="N106" s="91">
        <v>9.6</v>
      </c>
      <c r="O106" s="91"/>
      <c r="P106" s="91">
        <v>106</v>
      </c>
      <c r="Q106" s="91">
        <v>2.6</v>
      </c>
    </row>
    <row r="107" spans="1:17" ht="10.5" customHeight="1" x14ac:dyDescent="0.15">
      <c r="A107" s="61"/>
      <c r="B107" s="61"/>
      <c r="C107" s="48"/>
      <c r="D107" s="48"/>
      <c r="E107" s="48"/>
      <c r="F107" s="92"/>
      <c r="G107" s="91"/>
      <c r="H107" s="91"/>
      <c r="I107" s="90"/>
      <c r="J107" s="91"/>
      <c r="K107" s="91"/>
      <c r="L107" s="91"/>
      <c r="M107" s="91"/>
      <c r="N107" s="91"/>
      <c r="O107" s="91"/>
      <c r="P107" s="91"/>
      <c r="Q107" s="91"/>
    </row>
    <row r="108" spans="1:17" ht="12" customHeight="1" x14ac:dyDescent="0.15">
      <c r="A108" s="61">
        <v>2013</v>
      </c>
      <c r="B108" s="61">
        <v>562</v>
      </c>
      <c r="C108" s="62" t="s">
        <v>115</v>
      </c>
      <c r="D108" s="62"/>
      <c r="E108" s="62"/>
      <c r="F108" s="61">
        <v>60</v>
      </c>
      <c r="G108" s="58">
        <v>4.43</v>
      </c>
      <c r="H108" s="58"/>
      <c r="I108" s="74"/>
      <c r="J108" s="58">
        <v>2.08</v>
      </c>
      <c r="K108" s="58"/>
      <c r="L108" s="58"/>
      <c r="M108" s="58"/>
      <c r="N108" s="58">
        <v>22.2</v>
      </c>
      <c r="O108" s="58"/>
      <c r="P108" s="58">
        <v>152.30000000000001</v>
      </c>
      <c r="Q108" s="58">
        <v>5.5</v>
      </c>
    </row>
    <row r="109" spans="1:17" ht="10.5" customHeight="1" x14ac:dyDescent="0.15">
      <c r="A109" s="61"/>
      <c r="B109" s="61"/>
      <c r="C109" s="48" t="s">
        <v>116</v>
      </c>
      <c r="D109" s="48"/>
      <c r="E109" s="48"/>
      <c r="F109" s="61"/>
      <c r="G109" s="58"/>
      <c r="H109" s="58"/>
      <c r="I109" s="74"/>
      <c r="J109" s="58"/>
      <c r="K109" s="58"/>
      <c r="L109" s="58"/>
      <c r="M109" s="58"/>
      <c r="N109" s="58"/>
      <c r="O109" s="58"/>
      <c r="P109" s="58"/>
      <c r="Q109" s="58"/>
    </row>
    <row r="110" spans="1:17" ht="12.75" x14ac:dyDescent="0.15">
      <c r="A110" s="72" t="s">
        <v>24</v>
      </c>
      <c r="B110" s="72"/>
      <c r="C110" s="72"/>
      <c r="D110" s="72"/>
      <c r="E110" s="72"/>
      <c r="F110" s="18">
        <f>F108+F106</f>
        <v>260</v>
      </c>
      <c r="G110" s="71">
        <f>G108+G106</f>
        <v>10.23</v>
      </c>
      <c r="H110" s="71"/>
      <c r="I110" s="71">
        <f>J108+J106</f>
        <v>7.08</v>
      </c>
      <c r="J110" s="71"/>
      <c r="K110" s="71"/>
      <c r="L110" s="71"/>
      <c r="M110" s="19"/>
      <c r="N110" s="71">
        <f>N108+N106</f>
        <v>31.799999999999997</v>
      </c>
      <c r="O110" s="71"/>
      <c r="P110" s="20">
        <f>P108+P106</f>
        <v>258.3</v>
      </c>
      <c r="Q110" s="20">
        <f>Q108+Q106</f>
        <v>8.1</v>
      </c>
    </row>
    <row r="111" spans="1:17" ht="12.75" x14ac:dyDescent="0.15">
      <c r="A111" s="21" t="s">
        <v>50</v>
      </c>
      <c r="B111" s="87"/>
      <c r="C111" s="88"/>
      <c r="D111" s="88"/>
      <c r="E111" s="89"/>
      <c r="F111" s="18">
        <f>F110+F104+F86+F82</f>
        <v>1465</v>
      </c>
      <c r="G111" s="71">
        <f>G110+G104+G86+G82</f>
        <v>49.360000000000007</v>
      </c>
      <c r="H111" s="71"/>
      <c r="I111" s="71">
        <f>I110+I104+I86+I82</f>
        <v>45.989999999999995</v>
      </c>
      <c r="J111" s="71"/>
      <c r="K111" s="71"/>
      <c r="L111" s="71"/>
      <c r="M111" s="19"/>
      <c r="N111" s="71">
        <f>N110+N104+N86+N82</f>
        <v>189.91</v>
      </c>
      <c r="O111" s="71"/>
      <c r="P111" s="20">
        <f>P110+P104+P86+P82</f>
        <v>1394.7</v>
      </c>
      <c r="Q111" s="20">
        <f>Q104+Q86+Q82</f>
        <v>15.867999999999999</v>
      </c>
    </row>
    <row r="113" spans="1:17" ht="22.5" x14ac:dyDescent="0.15">
      <c r="E113" s="85" t="s">
        <v>2</v>
      </c>
      <c r="F113" s="85"/>
      <c r="G113" s="85"/>
    </row>
    <row r="114" spans="1:17" ht="15.75" x14ac:dyDescent="0.15">
      <c r="D114" s="86">
        <v>45642</v>
      </c>
      <c r="E114" s="86"/>
      <c r="F114" s="86"/>
      <c r="G114" s="86"/>
      <c r="H114" s="86"/>
      <c r="I114" s="86"/>
      <c r="J114" s="86"/>
    </row>
    <row r="116" spans="1:17" ht="18" x14ac:dyDescent="0.15">
      <c r="B116" s="84" t="s">
        <v>57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</row>
    <row r="118" spans="1:17" ht="12" x14ac:dyDescent="0.15">
      <c r="A118" s="83" t="s">
        <v>3</v>
      </c>
      <c r="B118" s="83" t="s">
        <v>4</v>
      </c>
      <c r="C118" s="83" t="s">
        <v>5</v>
      </c>
      <c r="D118" s="83"/>
      <c r="E118" s="83"/>
      <c r="F118" s="83" t="s">
        <v>6</v>
      </c>
      <c r="G118" s="83" t="s">
        <v>7</v>
      </c>
      <c r="H118" s="83"/>
      <c r="I118" s="83"/>
      <c r="J118" s="83"/>
      <c r="K118" s="83"/>
      <c r="L118" s="83"/>
      <c r="M118" s="83"/>
      <c r="N118" s="83"/>
      <c r="O118" s="83" t="s">
        <v>8</v>
      </c>
      <c r="P118" s="83"/>
      <c r="Q118" s="83" t="s">
        <v>9</v>
      </c>
    </row>
    <row r="119" spans="1:17" ht="12" x14ac:dyDescent="0.15">
      <c r="A119" s="83"/>
      <c r="B119" s="83"/>
      <c r="C119" s="83"/>
      <c r="D119" s="83"/>
      <c r="E119" s="83"/>
      <c r="F119" s="83"/>
      <c r="G119" s="83" t="s">
        <v>10</v>
      </c>
      <c r="H119" s="83"/>
      <c r="I119" s="83" t="s">
        <v>11</v>
      </c>
      <c r="J119" s="83"/>
      <c r="K119" s="83"/>
      <c r="L119" s="83"/>
      <c r="M119" s="83" t="s">
        <v>12</v>
      </c>
      <c r="N119" s="83"/>
      <c r="O119" s="83"/>
      <c r="P119" s="83"/>
      <c r="Q119" s="83"/>
    </row>
    <row r="120" spans="1:17" ht="15" x14ac:dyDescent="0.15">
      <c r="A120" s="60" t="s">
        <v>13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ht="12" customHeight="1" x14ac:dyDescent="0.15">
      <c r="A121" s="61" t="s">
        <v>14</v>
      </c>
      <c r="B121" s="61">
        <v>274</v>
      </c>
      <c r="C121" s="62" t="s">
        <v>73</v>
      </c>
      <c r="D121" s="62"/>
      <c r="E121" s="62"/>
      <c r="F121" s="61">
        <v>150</v>
      </c>
      <c r="G121" s="58">
        <v>4.16</v>
      </c>
      <c r="H121" s="58"/>
      <c r="I121" s="74"/>
      <c r="J121" s="58">
        <v>6.47</v>
      </c>
      <c r="K121" s="58"/>
      <c r="L121" s="58"/>
      <c r="M121" s="58"/>
      <c r="N121" s="58">
        <v>24.3</v>
      </c>
      <c r="O121" s="58"/>
      <c r="P121" s="58">
        <v>172.05</v>
      </c>
      <c r="Q121" s="58">
        <v>1.1599999999999999</v>
      </c>
    </row>
    <row r="122" spans="1:17" ht="10.5" customHeight="1" x14ac:dyDescent="0.15">
      <c r="A122" s="61"/>
      <c r="B122" s="61"/>
      <c r="C122" s="82" t="s">
        <v>74</v>
      </c>
      <c r="D122" s="82"/>
      <c r="E122" s="82"/>
      <c r="F122" s="61"/>
      <c r="G122" s="58"/>
      <c r="H122" s="58"/>
      <c r="I122" s="74"/>
      <c r="J122" s="58"/>
      <c r="K122" s="58"/>
      <c r="L122" s="58"/>
      <c r="M122" s="58"/>
      <c r="N122" s="58"/>
      <c r="O122" s="58"/>
      <c r="P122" s="58"/>
      <c r="Q122" s="58"/>
    </row>
    <row r="123" spans="1:17" ht="12" x14ac:dyDescent="0.15">
      <c r="A123" s="65" t="s">
        <v>14</v>
      </c>
      <c r="B123" s="65" t="s">
        <v>16</v>
      </c>
      <c r="C123" s="66" t="s">
        <v>17</v>
      </c>
      <c r="D123" s="66"/>
      <c r="E123" s="66"/>
      <c r="F123" s="65">
        <v>25</v>
      </c>
      <c r="G123" s="63">
        <v>1.88</v>
      </c>
      <c r="H123" s="63"/>
      <c r="I123" s="67"/>
      <c r="J123" s="63">
        <v>0.73</v>
      </c>
      <c r="K123" s="63"/>
      <c r="L123" s="63"/>
      <c r="M123" s="63"/>
      <c r="N123" s="63">
        <v>12.85</v>
      </c>
      <c r="O123" s="63"/>
      <c r="P123" s="63">
        <v>65.5</v>
      </c>
      <c r="Q123" s="63" t="s">
        <v>18</v>
      </c>
    </row>
    <row r="124" spans="1:17" x14ac:dyDescent="0.15">
      <c r="A124" s="65"/>
      <c r="B124" s="65"/>
      <c r="C124" s="64" t="s">
        <v>19</v>
      </c>
      <c r="D124" s="64"/>
      <c r="E124" s="64"/>
      <c r="F124" s="65"/>
      <c r="G124" s="63"/>
      <c r="H124" s="63"/>
      <c r="I124" s="67"/>
      <c r="J124" s="63"/>
      <c r="K124" s="63"/>
      <c r="L124" s="63"/>
      <c r="M124" s="63"/>
      <c r="N124" s="63"/>
      <c r="O124" s="63"/>
      <c r="P124" s="63"/>
      <c r="Q124" s="63"/>
    </row>
    <row r="125" spans="1:17" ht="12" x14ac:dyDescent="0.15">
      <c r="A125" s="65" t="s">
        <v>14</v>
      </c>
      <c r="B125" s="65" t="s">
        <v>20</v>
      </c>
      <c r="C125" s="66" t="s">
        <v>21</v>
      </c>
      <c r="D125" s="66"/>
      <c r="E125" s="66"/>
      <c r="F125" s="65">
        <v>3</v>
      </c>
      <c r="G125" s="63">
        <v>1.7999999999999999E-2</v>
      </c>
      <c r="H125" s="63"/>
      <c r="I125" s="67"/>
      <c r="J125" s="63">
        <v>2.48</v>
      </c>
      <c r="K125" s="63"/>
      <c r="L125" s="63"/>
      <c r="M125" s="63"/>
      <c r="N125" s="63">
        <v>2.4E-2</v>
      </c>
      <c r="O125" s="63"/>
      <c r="P125" s="63">
        <v>22.4</v>
      </c>
      <c r="Q125" s="63" t="s">
        <v>18</v>
      </c>
    </row>
    <row r="126" spans="1:17" x14ac:dyDescent="0.15">
      <c r="A126" s="65"/>
      <c r="B126" s="65"/>
      <c r="C126" s="64" t="s">
        <v>23</v>
      </c>
      <c r="D126" s="64"/>
      <c r="E126" s="64"/>
      <c r="F126" s="65"/>
      <c r="G126" s="63"/>
      <c r="H126" s="63"/>
      <c r="I126" s="67"/>
      <c r="J126" s="63"/>
      <c r="K126" s="63"/>
      <c r="L126" s="63"/>
      <c r="M126" s="63"/>
      <c r="N126" s="63"/>
      <c r="O126" s="63"/>
      <c r="P126" s="63"/>
      <c r="Q126" s="63"/>
    </row>
    <row r="127" spans="1:17" ht="12" customHeight="1" x14ac:dyDescent="0.15">
      <c r="A127" s="65">
        <v>2013</v>
      </c>
      <c r="B127" s="65" t="s">
        <v>45</v>
      </c>
      <c r="C127" s="66" t="s">
        <v>46</v>
      </c>
      <c r="D127" s="66"/>
      <c r="E127" s="66"/>
      <c r="F127" s="65">
        <v>150</v>
      </c>
      <c r="G127" s="63">
        <v>0.08</v>
      </c>
      <c r="H127" s="63"/>
      <c r="I127" s="67"/>
      <c r="J127" s="63">
        <v>0</v>
      </c>
      <c r="K127" s="63"/>
      <c r="L127" s="63"/>
      <c r="M127" s="63"/>
      <c r="N127" s="63">
        <v>11.3</v>
      </c>
      <c r="O127" s="63"/>
      <c r="P127" s="63">
        <v>45</v>
      </c>
      <c r="Q127" s="63" t="s">
        <v>18</v>
      </c>
    </row>
    <row r="128" spans="1:17" ht="10.5" customHeight="1" x14ac:dyDescent="0.15">
      <c r="A128" s="65"/>
      <c r="B128" s="65"/>
      <c r="C128" s="64" t="s">
        <v>49</v>
      </c>
      <c r="D128" s="64"/>
      <c r="E128" s="64"/>
      <c r="F128" s="65"/>
      <c r="G128" s="63"/>
      <c r="H128" s="63"/>
      <c r="I128" s="67"/>
      <c r="J128" s="63"/>
      <c r="K128" s="63"/>
      <c r="L128" s="63"/>
      <c r="M128" s="63"/>
      <c r="N128" s="63"/>
      <c r="O128" s="63"/>
      <c r="P128" s="63"/>
      <c r="Q128" s="63"/>
    </row>
    <row r="129" spans="1:17" ht="12.75" x14ac:dyDescent="0.15">
      <c r="A129" s="72" t="s">
        <v>24</v>
      </c>
      <c r="B129" s="72"/>
      <c r="C129" s="72"/>
      <c r="D129" s="72"/>
      <c r="E129" s="72"/>
      <c r="F129" s="18">
        <f>F127+F125+F123+F121</f>
        <v>328</v>
      </c>
      <c r="G129" s="71">
        <f>G127+G125+G123+G121</f>
        <v>6.1379999999999999</v>
      </c>
      <c r="H129" s="71"/>
      <c r="I129" s="71">
        <f>J127+J125+J123+J121</f>
        <v>9.68</v>
      </c>
      <c r="J129" s="71"/>
      <c r="K129" s="71"/>
      <c r="L129" s="71"/>
      <c r="M129" s="19"/>
      <c r="N129" s="80">
        <f>N127+N125+N123+N121</f>
        <v>48.474000000000004</v>
      </c>
      <c r="O129" s="81"/>
      <c r="P129" s="20">
        <f>P127+P125+P123+P121</f>
        <v>304.95000000000005</v>
      </c>
      <c r="Q129" s="20">
        <f>Q127+Q125+Q123+Q121</f>
        <v>1.1599999999999999</v>
      </c>
    </row>
    <row r="130" spans="1:17" ht="15" x14ac:dyDescent="0.15">
      <c r="A130" s="60" t="s">
        <v>26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7" ht="12" customHeight="1" x14ac:dyDescent="0.15">
      <c r="A131" s="61" t="s">
        <v>14</v>
      </c>
      <c r="B131" s="61">
        <v>537</v>
      </c>
      <c r="C131" s="79" t="s">
        <v>110</v>
      </c>
      <c r="D131" s="62"/>
      <c r="E131" s="62"/>
      <c r="F131" s="61">
        <v>100</v>
      </c>
      <c r="G131" s="58">
        <v>0.5</v>
      </c>
      <c r="H131" s="58"/>
      <c r="I131" s="74"/>
      <c r="J131" s="58">
        <v>0.1</v>
      </c>
      <c r="K131" s="58"/>
      <c r="L131" s="58"/>
      <c r="M131" s="58"/>
      <c r="N131" s="58">
        <v>10.1</v>
      </c>
      <c r="O131" s="58"/>
      <c r="P131" s="58">
        <v>46</v>
      </c>
      <c r="Q131" s="58">
        <v>2</v>
      </c>
    </row>
    <row r="132" spans="1:17" ht="10.5" customHeight="1" x14ac:dyDescent="0.15">
      <c r="A132" s="61"/>
      <c r="B132" s="61"/>
      <c r="C132" s="48"/>
      <c r="D132" s="48"/>
      <c r="E132" s="48"/>
      <c r="F132" s="61"/>
      <c r="G132" s="58"/>
      <c r="H132" s="58"/>
      <c r="I132" s="74"/>
      <c r="J132" s="58"/>
      <c r="K132" s="58"/>
      <c r="L132" s="58"/>
      <c r="M132" s="58"/>
      <c r="N132" s="58"/>
      <c r="O132" s="58"/>
      <c r="P132" s="58"/>
      <c r="Q132" s="58"/>
    </row>
    <row r="133" spans="1:17" ht="12.75" x14ac:dyDescent="0.15">
      <c r="A133" s="72" t="s">
        <v>24</v>
      </c>
      <c r="B133" s="72"/>
      <c r="C133" s="72"/>
      <c r="D133" s="72"/>
      <c r="E133" s="72"/>
      <c r="F133" s="18">
        <f>F131</f>
        <v>100</v>
      </c>
      <c r="G133" s="71">
        <f>G131</f>
        <v>0.5</v>
      </c>
      <c r="H133" s="71"/>
      <c r="I133" s="71">
        <f>J131</f>
        <v>0.1</v>
      </c>
      <c r="J133" s="71"/>
      <c r="K133" s="71"/>
      <c r="L133" s="71"/>
      <c r="M133" s="19"/>
      <c r="N133" s="71">
        <f>N131</f>
        <v>10.1</v>
      </c>
      <c r="O133" s="71"/>
      <c r="P133" s="22">
        <f>P131</f>
        <v>46</v>
      </c>
      <c r="Q133" s="22">
        <f>Q131</f>
        <v>2</v>
      </c>
    </row>
    <row r="134" spans="1:17" ht="15" x14ac:dyDescent="0.15">
      <c r="A134" s="60" t="s">
        <v>27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1:17" ht="12" customHeight="1" x14ac:dyDescent="0.15">
      <c r="A135" s="61">
        <v>2013</v>
      </c>
      <c r="B135" s="61">
        <v>121</v>
      </c>
      <c r="C135" s="62" t="s">
        <v>72</v>
      </c>
      <c r="D135" s="62"/>
      <c r="E135" s="62"/>
      <c r="F135" s="61">
        <v>30</v>
      </c>
      <c r="G135" s="58">
        <v>0.56999999999999995</v>
      </c>
      <c r="H135" s="58"/>
      <c r="I135" s="74"/>
      <c r="J135" s="58">
        <v>2</v>
      </c>
      <c r="K135" s="58"/>
      <c r="L135" s="58"/>
      <c r="M135" s="58"/>
      <c r="N135" s="58">
        <v>2.31</v>
      </c>
      <c r="O135" s="58"/>
      <c r="P135" s="58">
        <v>35.700000000000003</v>
      </c>
      <c r="Q135" s="58">
        <v>1.1399999999999999</v>
      </c>
    </row>
    <row r="136" spans="1:17" ht="10.5" customHeight="1" x14ac:dyDescent="0.15">
      <c r="A136" s="61"/>
      <c r="B136" s="61"/>
      <c r="C136" s="48"/>
      <c r="D136" s="48"/>
      <c r="E136" s="48"/>
      <c r="F136" s="61"/>
      <c r="G136" s="58"/>
      <c r="H136" s="58"/>
      <c r="I136" s="74"/>
      <c r="J136" s="58"/>
      <c r="K136" s="58"/>
      <c r="L136" s="58"/>
      <c r="M136" s="58"/>
      <c r="N136" s="58"/>
      <c r="O136" s="58"/>
      <c r="P136" s="58"/>
      <c r="Q136" s="58"/>
    </row>
    <row r="137" spans="1:17" ht="12" customHeight="1" x14ac:dyDescent="0.15">
      <c r="A137" s="61" t="s">
        <v>14</v>
      </c>
      <c r="B137" s="61">
        <v>136</v>
      </c>
      <c r="C137" s="79" t="s">
        <v>111</v>
      </c>
      <c r="D137" s="62"/>
      <c r="E137" s="62"/>
      <c r="F137" s="61">
        <v>180</v>
      </c>
      <c r="G137" s="58">
        <v>1.6</v>
      </c>
      <c r="H137" s="58"/>
      <c r="I137" s="74"/>
      <c r="J137" s="58">
        <v>3.2</v>
      </c>
      <c r="K137" s="58"/>
      <c r="L137" s="58"/>
      <c r="M137" s="58"/>
      <c r="N137" s="58">
        <v>8.6999999999999993</v>
      </c>
      <c r="O137" s="58"/>
      <c r="P137" s="58">
        <v>70</v>
      </c>
      <c r="Q137" s="58">
        <v>6.6</v>
      </c>
    </row>
    <row r="138" spans="1:17" ht="18" customHeight="1" x14ac:dyDescent="0.15">
      <c r="A138" s="61"/>
      <c r="B138" s="61"/>
      <c r="C138" s="59" t="s">
        <v>112</v>
      </c>
      <c r="D138" s="59"/>
      <c r="E138" s="59"/>
      <c r="F138" s="61"/>
      <c r="G138" s="58"/>
      <c r="H138" s="58"/>
      <c r="I138" s="74"/>
      <c r="J138" s="58"/>
      <c r="K138" s="58"/>
      <c r="L138" s="58"/>
      <c r="M138" s="58"/>
      <c r="N138" s="58"/>
      <c r="O138" s="58"/>
      <c r="P138" s="58"/>
      <c r="Q138" s="58"/>
    </row>
    <row r="139" spans="1:17" ht="18" customHeight="1" x14ac:dyDescent="0.15">
      <c r="A139" s="50" t="s">
        <v>14</v>
      </c>
      <c r="B139" s="50" t="s">
        <v>29</v>
      </c>
      <c r="C139" s="52" t="s">
        <v>30</v>
      </c>
      <c r="D139" s="53"/>
      <c r="E139" s="54"/>
      <c r="F139" s="50">
        <v>6</v>
      </c>
      <c r="G139" s="41">
        <v>0.18</v>
      </c>
      <c r="H139" s="42"/>
      <c r="I139" s="55"/>
      <c r="J139" s="41">
        <v>0.1</v>
      </c>
      <c r="K139" s="56"/>
      <c r="L139" s="56"/>
      <c r="M139" s="42"/>
      <c r="N139" s="41">
        <v>0.24</v>
      </c>
      <c r="O139" s="42"/>
      <c r="P139" s="45">
        <v>13.8</v>
      </c>
      <c r="Q139" s="45" t="s">
        <v>18</v>
      </c>
    </row>
    <row r="140" spans="1:17" ht="8.25" customHeight="1" x14ac:dyDescent="0.15">
      <c r="A140" s="51"/>
      <c r="B140" s="51"/>
      <c r="C140" s="47" t="s">
        <v>31</v>
      </c>
      <c r="D140" s="48"/>
      <c r="E140" s="49"/>
      <c r="F140" s="51"/>
      <c r="G140" s="43"/>
      <c r="H140" s="44"/>
      <c r="I140" s="55"/>
      <c r="J140" s="43"/>
      <c r="K140" s="57"/>
      <c r="L140" s="57"/>
      <c r="M140" s="44"/>
      <c r="N140" s="43"/>
      <c r="O140" s="44"/>
      <c r="P140" s="46"/>
      <c r="Q140" s="46"/>
    </row>
    <row r="141" spans="1:17" ht="12" customHeight="1" x14ac:dyDescent="0.15">
      <c r="A141" s="61">
        <v>2013</v>
      </c>
      <c r="B141" s="61">
        <v>394</v>
      </c>
      <c r="C141" s="62" t="s">
        <v>113</v>
      </c>
      <c r="D141" s="62"/>
      <c r="E141" s="62"/>
      <c r="F141" s="61">
        <v>60</v>
      </c>
      <c r="G141" s="58">
        <v>8.6</v>
      </c>
      <c r="H141" s="58"/>
      <c r="I141" s="74"/>
      <c r="J141" s="58">
        <v>7.7</v>
      </c>
      <c r="K141" s="58"/>
      <c r="L141" s="58"/>
      <c r="M141" s="58"/>
      <c r="N141" s="58">
        <v>5.2</v>
      </c>
      <c r="O141" s="58"/>
      <c r="P141" s="58">
        <v>123</v>
      </c>
      <c r="Q141" s="58">
        <v>1.5</v>
      </c>
    </row>
    <row r="142" spans="1:17" ht="10.5" customHeight="1" x14ac:dyDescent="0.15">
      <c r="A142" s="61"/>
      <c r="B142" s="61"/>
      <c r="C142" s="48" t="s">
        <v>114</v>
      </c>
      <c r="D142" s="48"/>
      <c r="E142" s="48"/>
      <c r="F142" s="61"/>
      <c r="G142" s="58"/>
      <c r="H142" s="58"/>
      <c r="I142" s="74"/>
      <c r="J142" s="58"/>
      <c r="K142" s="58"/>
      <c r="L142" s="58"/>
      <c r="M142" s="58"/>
      <c r="N142" s="58"/>
      <c r="O142" s="58"/>
      <c r="P142" s="58"/>
      <c r="Q142" s="58"/>
    </row>
    <row r="143" spans="1:17" ht="12" customHeight="1" x14ac:dyDescent="0.15">
      <c r="A143" s="76" t="s">
        <v>14</v>
      </c>
      <c r="B143" s="65">
        <v>297</v>
      </c>
      <c r="C143" s="78" t="s">
        <v>79</v>
      </c>
      <c r="D143" s="66"/>
      <c r="E143" s="66"/>
      <c r="F143" s="65">
        <v>100</v>
      </c>
      <c r="G143" s="63">
        <v>7.34</v>
      </c>
      <c r="H143" s="63"/>
      <c r="I143" s="67"/>
      <c r="J143" s="63">
        <v>2.17</v>
      </c>
      <c r="K143" s="63"/>
      <c r="L143" s="63"/>
      <c r="M143" s="63"/>
      <c r="N143" s="63">
        <v>3.73</v>
      </c>
      <c r="O143" s="63"/>
      <c r="P143" s="63">
        <v>63.81</v>
      </c>
      <c r="Q143" s="63">
        <v>0.6</v>
      </c>
    </row>
    <row r="144" spans="1:17" ht="16.5" customHeight="1" x14ac:dyDescent="0.15">
      <c r="A144" s="77"/>
      <c r="B144" s="65"/>
      <c r="C144" s="75" t="s">
        <v>80</v>
      </c>
      <c r="D144" s="64"/>
      <c r="E144" s="64"/>
      <c r="F144" s="65"/>
      <c r="G144" s="63"/>
      <c r="H144" s="63"/>
      <c r="I144" s="67"/>
      <c r="J144" s="63"/>
      <c r="K144" s="63"/>
      <c r="L144" s="63"/>
      <c r="M144" s="63"/>
      <c r="N144" s="63"/>
      <c r="O144" s="63"/>
      <c r="P144" s="63"/>
      <c r="Q144" s="63"/>
    </row>
    <row r="145" spans="1:17" ht="12" x14ac:dyDescent="0.15">
      <c r="A145" s="65" t="s">
        <v>14</v>
      </c>
      <c r="B145" s="65" t="s">
        <v>34</v>
      </c>
      <c r="C145" s="66" t="s">
        <v>35</v>
      </c>
      <c r="D145" s="66"/>
      <c r="E145" s="66"/>
      <c r="F145" s="65">
        <v>25</v>
      </c>
      <c r="G145" s="63">
        <v>1.9</v>
      </c>
      <c r="H145" s="63"/>
      <c r="I145" s="67"/>
      <c r="J145" s="63">
        <v>0.2</v>
      </c>
      <c r="K145" s="63"/>
      <c r="L145" s="63"/>
      <c r="M145" s="63"/>
      <c r="N145" s="63">
        <v>12.25</v>
      </c>
      <c r="O145" s="63"/>
      <c r="P145" s="63">
        <v>58</v>
      </c>
      <c r="Q145" s="63" t="s">
        <v>18</v>
      </c>
    </row>
    <row r="146" spans="1:17" x14ac:dyDescent="0.15">
      <c r="A146" s="65"/>
      <c r="B146" s="65"/>
      <c r="C146" s="64" t="s">
        <v>58</v>
      </c>
      <c r="D146" s="64"/>
      <c r="E146" s="64"/>
      <c r="F146" s="65"/>
      <c r="G146" s="63"/>
      <c r="H146" s="63"/>
      <c r="I146" s="67"/>
      <c r="J146" s="63"/>
      <c r="K146" s="63"/>
      <c r="L146" s="63"/>
      <c r="M146" s="63"/>
      <c r="N146" s="63"/>
      <c r="O146" s="63"/>
      <c r="P146" s="63"/>
      <c r="Q146" s="63"/>
    </row>
    <row r="147" spans="1:17" ht="12" x14ac:dyDescent="0.15">
      <c r="A147" s="65" t="s">
        <v>14</v>
      </c>
      <c r="B147" s="65" t="s">
        <v>36</v>
      </c>
      <c r="C147" s="66" t="s">
        <v>37</v>
      </c>
      <c r="D147" s="66"/>
      <c r="E147" s="66"/>
      <c r="F147" s="65">
        <v>15</v>
      </c>
      <c r="G147" s="63">
        <v>1</v>
      </c>
      <c r="H147" s="63"/>
      <c r="I147" s="67"/>
      <c r="J147" s="63">
        <v>0.18</v>
      </c>
      <c r="K147" s="63"/>
      <c r="L147" s="63"/>
      <c r="M147" s="63"/>
      <c r="N147" s="63">
        <v>5.01</v>
      </c>
      <c r="O147" s="63"/>
      <c r="P147" s="63">
        <v>26</v>
      </c>
      <c r="Q147" s="63" t="s">
        <v>18</v>
      </c>
    </row>
    <row r="148" spans="1:17" x14ac:dyDescent="0.15">
      <c r="A148" s="65"/>
      <c r="B148" s="65"/>
      <c r="C148" s="64" t="s">
        <v>41</v>
      </c>
      <c r="D148" s="64"/>
      <c r="E148" s="64"/>
      <c r="F148" s="65"/>
      <c r="G148" s="63"/>
      <c r="H148" s="63"/>
      <c r="I148" s="67"/>
      <c r="J148" s="63"/>
      <c r="K148" s="63"/>
      <c r="L148" s="63"/>
      <c r="M148" s="63"/>
      <c r="N148" s="63"/>
      <c r="O148" s="63"/>
      <c r="P148" s="63"/>
      <c r="Q148" s="63"/>
    </row>
    <row r="149" spans="1:17" ht="12" customHeight="1" x14ac:dyDescent="0.15">
      <c r="A149" s="65">
        <v>2013</v>
      </c>
      <c r="B149" s="65">
        <v>527</v>
      </c>
      <c r="C149" s="66" t="s">
        <v>59</v>
      </c>
      <c r="D149" s="66"/>
      <c r="E149" s="66"/>
      <c r="F149" s="65" t="s">
        <v>51</v>
      </c>
      <c r="G149" s="63">
        <v>0.38</v>
      </c>
      <c r="H149" s="63"/>
      <c r="I149" s="67"/>
      <c r="J149" s="63">
        <v>0</v>
      </c>
      <c r="K149" s="63"/>
      <c r="L149" s="63"/>
      <c r="M149" s="63"/>
      <c r="N149" s="63">
        <v>20.3</v>
      </c>
      <c r="O149" s="63"/>
      <c r="P149" s="63">
        <v>82.5</v>
      </c>
      <c r="Q149" s="63">
        <v>0.4</v>
      </c>
    </row>
    <row r="150" spans="1:17" ht="10.5" customHeight="1" x14ac:dyDescent="0.15">
      <c r="A150" s="65"/>
      <c r="B150" s="65"/>
      <c r="C150" s="64" t="s">
        <v>60</v>
      </c>
      <c r="D150" s="64"/>
      <c r="E150" s="64"/>
      <c r="F150" s="65"/>
      <c r="G150" s="63"/>
      <c r="H150" s="63"/>
      <c r="I150" s="67"/>
      <c r="J150" s="63"/>
      <c r="K150" s="63"/>
      <c r="L150" s="63"/>
      <c r="M150" s="63"/>
      <c r="N150" s="63"/>
      <c r="O150" s="63"/>
      <c r="P150" s="63"/>
      <c r="Q150" s="63"/>
    </row>
    <row r="151" spans="1:17" ht="12.75" x14ac:dyDescent="0.15">
      <c r="A151" s="72" t="s">
        <v>24</v>
      </c>
      <c r="B151" s="72"/>
      <c r="C151" s="72"/>
      <c r="D151" s="72"/>
      <c r="E151" s="72"/>
      <c r="F151" s="18">
        <f>F149+F147+F145+F143+F141+F137+F135</f>
        <v>560</v>
      </c>
      <c r="G151" s="71">
        <f>G149+G147+G145+G143+G141+G137+G135</f>
        <v>21.39</v>
      </c>
      <c r="H151" s="71"/>
      <c r="I151" s="71">
        <f>J149+J147+J145+J143+J141+J137+J135</f>
        <v>15.45</v>
      </c>
      <c r="J151" s="71"/>
      <c r="K151" s="71"/>
      <c r="L151" s="71"/>
      <c r="M151" s="19"/>
      <c r="N151" s="71">
        <f>N149+N147+N145+N143+N141+N137+N135</f>
        <v>57.5</v>
      </c>
      <c r="O151" s="71"/>
      <c r="P151" s="20">
        <f>P149+P147+P145+P143+P141+P137+P135</f>
        <v>459.01</v>
      </c>
      <c r="Q151" s="20">
        <f>Q149+Q147+Q145+Q143+Q137+Q135</f>
        <v>8.74</v>
      </c>
    </row>
    <row r="152" spans="1:17" ht="15" x14ac:dyDescent="0.15">
      <c r="A152" s="60" t="s">
        <v>42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1:17" ht="12" customHeight="1" x14ac:dyDescent="0.15">
      <c r="A153" s="61">
        <v>2013</v>
      </c>
      <c r="B153" s="61">
        <v>534</v>
      </c>
      <c r="C153" s="62" t="s">
        <v>81</v>
      </c>
      <c r="D153" s="62"/>
      <c r="E153" s="62"/>
      <c r="F153" s="61" t="s">
        <v>51</v>
      </c>
      <c r="G153" s="58">
        <v>4.4000000000000004</v>
      </c>
      <c r="H153" s="58"/>
      <c r="I153" s="74"/>
      <c r="J153" s="58">
        <v>3.8</v>
      </c>
      <c r="K153" s="58"/>
      <c r="L153" s="58"/>
      <c r="M153" s="58"/>
      <c r="N153" s="58">
        <v>7.2</v>
      </c>
      <c r="O153" s="58"/>
      <c r="P153" s="58">
        <v>80</v>
      </c>
      <c r="Q153" s="58">
        <v>2</v>
      </c>
    </row>
    <row r="154" spans="1:17" ht="10.5" customHeight="1" x14ac:dyDescent="0.15">
      <c r="A154" s="61"/>
      <c r="B154" s="61"/>
      <c r="C154" s="48"/>
      <c r="D154" s="48"/>
      <c r="E154" s="48"/>
      <c r="F154" s="61"/>
      <c r="G154" s="58"/>
      <c r="H154" s="58"/>
      <c r="I154" s="74"/>
      <c r="J154" s="58"/>
      <c r="K154" s="58"/>
      <c r="L154" s="58"/>
      <c r="M154" s="58"/>
      <c r="N154" s="58"/>
      <c r="O154" s="58"/>
      <c r="P154" s="58"/>
      <c r="Q154" s="58"/>
    </row>
    <row r="155" spans="1:17" ht="12" customHeight="1" x14ac:dyDescent="0.15">
      <c r="A155" s="61">
        <v>2013</v>
      </c>
      <c r="B155" s="61">
        <v>562</v>
      </c>
      <c r="C155" s="62" t="s">
        <v>115</v>
      </c>
      <c r="D155" s="62"/>
      <c r="E155" s="62"/>
      <c r="F155" s="50">
        <v>50</v>
      </c>
      <c r="G155" s="41">
        <v>3.69</v>
      </c>
      <c r="H155" s="42"/>
      <c r="I155" s="55"/>
      <c r="J155" s="41">
        <v>1.73</v>
      </c>
      <c r="K155" s="56"/>
      <c r="L155" s="56"/>
      <c r="M155" s="42"/>
      <c r="N155" s="41">
        <v>18.5</v>
      </c>
      <c r="O155" s="42"/>
      <c r="P155" s="45">
        <v>126.9</v>
      </c>
      <c r="Q155" s="45">
        <v>4.59</v>
      </c>
    </row>
    <row r="156" spans="1:17" ht="10.5" customHeight="1" x14ac:dyDescent="0.15">
      <c r="A156" s="61"/>
      <c r="B156" s="61"/>
      <c r="C156" s="48" t="s">
        <v>116</v>
      </c>
      <c r="D156" s="48"/>
      <c r="E156" s="48"/>
      <c r="F156" s="51"/>
      <c r="G156" s="43"/>
      <c r="H156" s="44"/>
      <c r="I156" s="73"/>
      <c r="J156" s="43"/>
      <c r="K156" s="57"/>
      <c r="L156" s="57"/>
      <c r="M156" s="44"/>
      <c r="N156" s="43"/>
      <c r="O156" s="44"/>
      <c r="P156" s="46"/>
      <c r="Q156" s="46"/>
    </row>
    <row r="157" spans="1:17" ht="12.75" x14ac:dyDescent="0.15">
      <c r="A157" s="72" t="s">
        <v>24</v>
      </c>
      <c r="B157" s="72"/>
      <c r="C157" s="72"/>
      <c r="D157" s="72"/>
      <c r="E157" s="72"/>
      <c r="F157" s="18">
        <f>F155+F153</f>
        <v>200</v>
      </c>
      <c r="G157" s="71">
        <f>G155+G153</f>
        <v>8.09</v>
      </c>
      <c r="H157" s="71"/>
      <c r="I157" s="71">
        <f>J155+J153</f>
        <v>5.5299999999999994</v>
      </c>
      <c r="J157" s="71"/>
      <c r="K157" s="71"/>
      <c r="L157" s="71"/>
      <c r="M157" s="19"/>
      <c r="N157" s="71">
        <f>N155+N153</f>
        <v>25.7</v>
      </c>
      <c r="O157" s="71"/>
      <c r="P157" s="20">
        <f>P155+P153</f>
        <v>206.9</v>
      </c>
      <c r="Q157" s="20">
        <f>Q155+Q153</f>
        <v>6.59</v>
      </c>
    </row>
    <row r="158" spans="1:17" ht="15" x14ac:dyDescent="0.15">
      <c r="A158" s="60" t="s">
        <v>44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1:17" ht="12" customHeight="1" x14ac:dyDescent="0.15">
      <c r="A159" s="61" t="s">
        <v>14</v>
      </c>
      <c r="B159" s="61">
        <v>307</v>
      </c>
      <c r="C159" s="62" t="s">
        <v>117</v>
      </c>
      <c r="D159" s="62"/>
      <c r="E159" s="62"/>
      <c r="F159" s="61">
        <v>180</v>
      </c>
      <c r="G159" s="58">
        <v>15.5</v>
      </c>
      <c r="H159" s="58"/>
      <c r="I159" s="74"/>
      <c r="J159" s="58">
        <v>24</v>
      </c>
      <c r="K159" s="58"/>
      <c r="L159" s="58"/>
      <c r="M159" s="58"/>
      <c r="N159" s="58">
        <v>4.1399999999999997</v>
      </c>
      <c r="O159" s="58"/>
      <c r="P159" s="58">
        <v>293</v>
      </c>
      <c r="Q159" s="58">
        <v>0.55000000000000004</v>
      </c>
    </row>
    <row r="160" spans="1:17" ht="10.5" customHeight="1" x14ac:dyDescent="0.15">
      <c r="A160" s="61"/>
      <c r="B160" s="61"/>
      <c r="C160" s="48" t="s">
        <v>118</v>
      </c>
      <c r="D160" s="48"/>
      <c r="E160" s="48"/>
      <c r="F160" s="61"/>
      <c r="G160" s="58"/>
      <c r="H160" s="58"/>
      <c r="I160" s="74"/>
      <c r="J160" s="58"/>
      <c r="K160" s="58"/>
      <c r="L160" s="58"/>
      <c r="M160" s="58"/>
      <c r="N160" s="58"/>
      <c r="O160" s="58"/>
      <c r="P160" s="58"/>
      <c r="Q160" s="58"/>
    </row>
    <row r="161" spans="1:17" ht="12" x14ac:dyDescent="0.15">
      <c r="A161" s="65" t="s">
        <v>14</v>
      </c>
      <c r="B161" s="65" t="s">
        <v>16</v>
      </c>
      <c r="C161" s="66" t="s">
        <v>17</v>
      </c>
      <c r="D161" s="66"/>
      <c r="E161" s="66"/>
      <c r="F161" s="65">
        <v>25</v>
      </c>
      <c r="G161" s="63">
        <v>1.88</v>
      </c>
      <c r="H161" s="63"/>
      <c r="I161" s="67"/>
      <c r="J161" s="63">
        <v>0.73</v>
      </c>
      <c r="K161" s="63"/>
      <c r="L161" s="63"/>
      <c r="M161" s="63"/>
      <c r="N161" s="63">
        <v>12.85</v>
      </c>
      <c r="O161" s="63"/>
      <c r="P161" s="63">
        <v>65.5</v>
      </c>
      <c r="Q161" s="63" t="s">
        <v>18</v>
      </c>
    </row>
    <row r="162" spans="1:17" x14ac:dyDescent="0.15">
      <c r="A162" s="65"/>
      <c r="B162" s="65"/>
      <c r="C162" s="64" t="s">
        <v>19</v>
      </c>
      <c r="D162" s="64"/>
      <c r="E162" s="64"/>
      <c r="F162" s="65"/>
      <c r="G162" s="63"/>
      <c r="H162" s="63"/>
      <c r="I162" s="67"/>
      <c r="J162" s="63"/>
      <c r="K162" s="63"/>
      <c r="L162" s="63"/>
      <c r="M162" s="63"/>
      <c r="N162" s="63"/>
      <c r="O162" s="63"/>
      <c r="P162" s="63"/>
      <c r="Q162" s="63"/>
    </row>
    <row r="163" spans="1:17" ht="12" customHeight="1" x14ac:dyDescent="0.15">
      <c r="A163" s="61">
        <v>2013</v>
      </c>
      <c r="B163" s="61">
        <v>516</v>
      </c>
      <c r="C163" s="62" t="s">
        <v>61</v>
      </c>
      <c r="D163" s="62"/>
      <c r="E163" s="62"/>
      <c r="F163" s="61" t="s">
        <v>51</v>
      </c>
      <c r="G163" s="58">
        <v>1.05</v>
      </c>
      <c r="H163" s="58"/>
      <c r="I163" s="74"/>
      <c r="J163" s="58">
        <v>0</v>
      </c>
      <c r="K163" s="58"/>
      <c r="L163" s="58"/>
      <c r="M163" s="58"/>
      <c r="N163" s="58">
        <v>22</v>
      </c>
      <c r="O163" s="58"/>
      <c r="P163" s="58">
        <v>92</v>
      </c>
      <c r="Q163" s="58">
        <v>0</v>
      </c>
    </row>
    <row r="164" spans="1:17" ht="10.5" customHeight="1" x14ac:dyDescent="0.15">
      <c r="A164" s="61"/>
      <c r="B164" s="61"/>
      <c r="C164" s="48" t="s">
        <v>62</v>
      </c>
      <c r="D164" s="48"/>
      <c r="E164" s="48"/>
      <c r="F164" s="61"/>
      <c r="G164" s="58"/>
      <c r="H164" s="58"/>
      <c r="I164" s="74"/>
      <c r="J164" s="58"/>
      <c r="K164" s="58"/>
      <c r="L164" s="58"/>
      <c r="M164" s="58"/>
      <c r="N164" s="58"/>
      <c r="O164" s="58"/>
      <c r="P164" s="58"/>
      <c r="Q164" s="58"/>
    </row>
    <row r="165" spans="1:17" ht="12.75" x14ac:dyDescent="0.15">
      <c r="A165" s="72" t="s">
        <v>24</v>
      </c>
      <c r="B165" s="72"/>
      <c r="C165" s="72"/>
      <c r="D165" s="72"/>
      <c r="E165" s="72"/>
      <c r="F165" s="18">
        <f>F163+F161+F159</f>
        <v>355</v>
      </c>
      <c r="G165" s="71">
        <f>G163+G161+G159</f>
        <v>18.43</v>
      </c>
      <c r="H165" s="71"/>
      <c r="I165" s="71">
        <f>J163+J161+J159</f>
        <v>24.73</v>
      </c>
      <c r="J165" s="71"/>
      <c r="K165" s="71"/>
      <c r="L165" s="71"/>
      <c r="M165" s="19"/>
      <c r="N165" s="71">
        <f>N163+N161+N159</f>
        <v>38.99</v>
      </c>
      <c r="O165" s="71"/>
      <c r="P165" s="20">
        <f>P163+P161+P159</f>
        <v>450.5</v>
      </c>
      <c r="Q165" s="20">
        <f>Q163+Q161+Q159</f>
        <v>0.55000000000000004</v>
      </c>
    </row>
    <row r="166" spans="1:17" ht="12.75" x14ac:dyDescent="0.2">
      <c r="A166" s="68" t="s">
        <v>63</v>
      </c>
      <c r="B166" s="69"/>
      <c r="C166" s="69"/>
      <c r="D166" s="69"/>
      <c r="E166" s="70"/>
      <c r="F166" s="23">
        <f>F165+F157+F151+F133+F129</f>
        <v>1543</v>
      </c>
      <c r="G166" s="71">
        <f>G165+G157+G151+G133+G129</f>
        <v>54.547999999999995</v>
      </c>
      <c r="H166" s="71"/>
      <c r="I166" s="71">
        <f>I165+I157+I151+I133+I129</f>
        <v>55.489999999999995</v>
      </c>
      <c r="J166" s="71"/>
      <c r="K166" s="71"/>
      <c r="L166" s="71"/>
      <c r="M166" s="19"/>
      <c r="N166" s="71">
        <f>N165+N157+N151+N133+N129</f>
        <v>180.76400000000001</v>
      </c>
      <c r="O166" s="71"/>
      <c r="P166" s="22">
        <f>P165+P157+P151+P133+P129</f>
        <v>1467.36</v>
      </c>
      <c r="Q166" s="22">
        <f>Q165+Q157+Q151+Q133+Q129</f>
        <v>19.04</v>
      </c>
    </row>
    <row r="168" spans="1:17" ht="22.5" x14ac:dyDescent="0.15">
      <c r="E168" s="85" t="s">
        <v>2</v>
      </c>
      <c r="F168" s="85"/>
      <c r="G168" s="85"/>
    </row>
    <row r="169" spans="1:17" ht="15.75" x14ac:dyDescent="0.15">
      <c r="D169" s="86">
        <v>45642</v>
      </c>
      <c r="E169" s="86"/>
      <c r="F169" s="86"/>
      <c r="G169" s="86"/>
      <c r="H169" s="86"/>
      <c r="I169" s="86"/>
      <c r="J169" s="86"/>
    </row>
    <row r="171" spans="1:17" ht="18" x14ac:dyDescent="0.15">
      <c r="B171" s="84" t="s">
        <v>66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</row>
    <row r="173" spans="1:17" ht="12" x14ac:dyDescent="0.15">
      <c r="A173" s="83" t="s">
        <v>3</v>
      </c>
      <c r="B173" s="83" t="s">
        <v>4</v>
      </c>
      <c r="C173" s="83" t="s">
        <v>5</v>
      </c>
      <c r="D173" s="83"/>
      <c r="E173" s="83"/>
      <c r="F173" s="83" t="s">
        <v>6</v>
      </c>
      <c r="G173" s="83" t="s">
        <v>7</v>
      </c>
      <c r="H173" s="83"/>
      <c r="I173" s="83"/>
      <c r="J173" s="83"/>
      <c r="K173" s="83"/>
      <c r="L173" s="83"/>
      <c r="M173" s="83"/>
      <c r="N173" s="83"/>
      <c r="O173" s="83" t="s">
        <v>8</v>
      </c>
      <c r="P173" s="83"/>
      <c r="Q173" s="83" t="s">
        <v>9</v>
      </c>
    </row>
    <row r="174" spans="1:17" ht="12" x14ac:dyDescent="0.15">
      <c r="A174" s="83"/>
      <c r="B174" s="83"/>
      <c r="C174" s="83"/>
      <c r="D174" s="83"/>
      <c r="E174" s="83"/>
      <c r="F174" s="83"/>
      <c r="G174" s="83" t="s">
        <v>10</v>
      </c>
      <c r="H174" s="83"/>
      <c r="I174" s="83" t="s">
        <v>11</v>
      </c>
      <c r="J174" s="83"/>
      <c r="K174" s="83"/>
      <c r="L174" s="83"/>
      <c r="M174" s="83" t="s">
        <v>12</v>
      </c>
      <c r="N174" s="83"/>
      <c r="O174" s="83"/>
      <c r="P174" s="83"/>
      <c r="Q174" s="83"/>
    </row>
    <row r="175" spans="1:17" ht="15" x14ac:dyDescent="0.15">
      <c r="A175" s="60" t="s">
        <v>13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1:17" ht="12" customHeight="1" x14ac:dyDescent="0.15">
      <c r="A176" s="61" t="s">
        <v>14</v>
      </c>
      <c r="B176" s="61">
        <v>274</v>
      </c>
      <c r="C176" s="62" t="s">
        <v>73</v>
      </c>
      <c r="D176" s="62"/>
      <c r="E176" s="62"/>
      <c r="F176" s="61">
        <v>150</v>
      </c>
      <c r="G176" s="58">
        <v>4.16</v>
      </c>
      <c r="H176" s="58"/>
      <c r="I176" s="74"/>
      <c r="J176" s="58">
        <v>6.47</v>
      </c>
      <c r="K176" s="58"/>
      <c r="L176" s="58"/>
      <c r="M176" s="58"/>
      <c r="N176" s="58">
        <v>24.3</v>
      </c>
      <c r="O176" s="58"/>
      <c r="P176" s="58">
        <v>172.05</v>
      </c>
      <c r="Q176" s="58">
        <v>1.1599999999999999</v>
      </c>
    </row>
    <row r="177" spans="1:17" ht="10.5" customHeight="1" x14ac:dyDescent="0.15">
      <c r="A177" s="61"/>
      <c r="B177" s="61"/>
      <c r="C177" s="82" t="s">
        <v>74</v>
      </c>
      <c r="D177" s="82"/>
      <c r="E177" s="82"/>
      <c r="F177" s="61"/>
      <c r="G177" s="58"/>
      <c r="H177" s="58"/>
      <c r="I177" s="74"/>
      <c r="J177" s="58"/>
      <c r="K177" s="58"/>
      <c r="L177" s="58"/>
      <c r="M177" s="58"/>
      <c r="N177" s="58"/>
      <c r="O177" s="58"/>
      <c r="P177" s="58"/>
      <c r="Q177" s="58"/>
    </row>
    <row r="178" spans="1:17" ht="12" customHeight="1" x14ac:dyDescent="0.15">
      <c r="A178" s="65" t="s">
        <v>14</v>
      </c>
      <c r="B178" s="65" t="s">
        <v>16</v>
      </c>
      <c r="C178" s="66" t="s">
        <v>17</v>
      </c>
      <c r="D178" s="66"/>
      <c r="E178" s="66"/>
      <c r="F178" s="65">
        <v>25</v>
      </c>
      <c r="G178" s="63">
        <v>1.88</v>
      </c>
      <c r="H178" s="63"/>
      <c r="I178" s="67"/>
      <c r="J178" s="63">
        <v>0.73</v>
      </c>
      <c r="K178" s="63"/>
      <c r="L178" s="63"/>
      <c r="M178" s="63"/>
      <c r="N178" s="63">
        <v>12.85</v>
      </c>
      <c r="O178" s="63"/>
      <c r="P178" s="63">
        <v>65.5</v>
      </c>
      <c r="Q178" s="63" t="s">
        <v>18</v>
      </c>
    </row>
    <row r="179" spans="1:17" ht="10.5" customHeight="1" x14ac:dyDescent="0.15">
      <c r="A179" s="65"/>
      <c r="B179" s="65"/>
      <c r="C179" s="64" t="s">
        <v>19</v>
      </c>
      <c r="D179" s="64"/>
      <c r="E179" s="64"/>
      <c r="F179" s="65"/>
      <c r="G179" s="63"/>
      <c r="H179" s="63"/>
      <c r="I179" s="67"/>
      <c r="J179" s="63"/>
      <c r="K179" s="63"/>
      <c r="L179" s="63"/>
      <c r="M179" s="63"/>
      <c r="N179" s="63"/>
      <c r="O179" s="63"/>
      <c r="P179" s="63"/>
      <c r="Q179" s="63"/>
    </row>
    <row r="180" spans="1:17" ht="12" customHeight="1" x14ac:dyDescent="0.15">
      <c r="A180" s="65" t="s">
        <v>14</v>
      </c>
      <c r="B180" s="65" t="s">
        <v>20</v>
      </c>
      <c r="C180" s="66" t="s">
        <v>21</v>
      </c>
      <c r="D180" s="66"/>
      <c r="E180" s="66"/>
      <c r="F180" s="65">
        <v>3</v>
      </c>
      <c r="G180" s="63">
        <v>1.7999999999999999E-2</v>
      </c>
      <c r="H180" s="63"/>
      <c r="I180" s="67"/>
      <c r="J180" s="63">
        <v>2.48</v>
      </c>
      <c r="K180" s="63"/>
      <c r="L180" s="63"/>
      <c r="M180" s="63"/>
      <c r="N180" s="63">
        <v>2.4E-2</v>
      </c>
      <c r="O180" s="63"/>
      <c r="P180" s="63">
        <v>22.4</v>
      </c>
      <c r="Q180" s="63" t="s">
        <v>18</v>
      </c>
    </row>
    <row r="181" spans="1:17" ht="10.5" customHeight="1" x14ac:dyDescent="0.15">
      <c r="A181" s="65"/>
      <c r="B181" s="65"/>
      <c r="C181" s="64" t="s">
        <v>23</v>
      </c>
      <c r="D181" s="64"/>
      <c r="E181" s="64"/>
      <c r="F181" s="65"/>
      <c r="G181" s="63"/>
      <c r="H181" s="63"/>
      <c r="I181" s="67"/>
      <c r="J181" s="63"/>
      <c r="K181" s="63"/>
      <c r="L181" s="63"/>
      <c r="M181" s="63"/>
      <c r="N181" s="63"/>
      <c r="O181" s="63"/>
      <c r="P181" s="63"/>
      <c r="Q181" s="63"/>
    </row>
    <row r="182" spans="1:17" ht="12" customHeight="1" x14ac:dyDescent="0.15">
      <c r="A182" s="61">
        <v>2013</v>
      </c>
      <c r="B182" s="61" t="s">
        <v>45</v>
      </c>
      <c r="C182" s="62" t="s">
        <v>46</v>
      </c>
      <c r="D182" s="62"/>
      <c r="E182" s="62"/>
      <c r="F182" s="61">
        <v>150</v>
      </c>
      <c r="G182" s="58">
        <v>0.08</v>
      </c>
      <c r="H182" s="58"/>
      <c r="I182" s="74"/>
      <c r="J182" s="58">
        <v>0</v>
      </c>
      <c r="K182" s="58"/>
      <c r="L182" s="58"/>
      <c r="M182" s="58"/>
      <c r="N182" s="58">
        <v>11.3</v>
      </c>
      <c r="O182" s="58"/>
      <c r="P182" s="58">
        <v>45</v>
      </c>
      <c r="Q182" s="58" t="s">
        <v>18</v>
      </c>
    </row>
    <row r="183" spans="1:17" ht="10.5" customHeight="1" x14ac:dyDescent="0.15">
      <c r="A183" s="61"/>
      <c r="B183" s="61"/>
      <c r="C183" s="48" t="s">
        <v>49</v>
      </c>
      <c r="D183" s="48"/>
      <c r="E183" s="48"/>
      <c r="F183" s="61"/>
      <c r="G183" s="58"/>
      <c r="H183" s="58"/>
      <c r="I183" s="74"/>
      <c r="J183" s="58"/>
      <c r="K183" s="58"/>
      <c r="L183" s="58"/>
      <c r="M183" s="58"/>
      <c r="N183" s="58"/>
      <c r="O183" s="58"/>
      <c r="P183" s="58"/>
      <c r="Q183" s="58"/>
    </row>
    <row r="184" spans="1:17" ht="12.75" x14ac:dyDescent="0.15">
      <c r="A184" s="72" t="s">
        <v>24</v>
      </c>
      <c r="B184" s="72"/>
      <c r="C184" s="72"/>
      <c r="D184" s="72"/>
      <c r="E184" s="72"/>
      <c r="F184" s="18">
        <f>F182+F180+F178+F176</f>
        <v>328</v>
      </c>
      <c r="G184" s="80">
        <f>G182+G180+G178+G176</f>
        <v>6.1379999999999999</v>
      </c>
      <c r="H184" s="81"/>
      <c r="I184" s="71">
        <f>J182+J180+J178+J176</f>
        <v>9.68</v>
      </c>
      <c r="J184" s="71"/>
      <c r="K184" s="71"/>
      <c r="L184" s="71"/>
      <c r="M184" s="19"/>
      <c r="N184" s="80">
        <f>N182+N180+N178+N176</f>
        <v>48.474000000000004</v>
      </c>
      <c r="O184" s="81"/>
      <c r="P184" s="20">
        <f>P182+P180+P178+P176</f>
        <v>304.95000000000005</v>
      </c>
      <c r="Q184" s="20">
        <f>Q182+Q180+Q178+Q176</f>
        <v>1.1599999999999999</v>
      </c>
    </row>
    <row r="185" spans="1:17" ht="15" x14ac:dyDescent="0.15">
      <c r="A185" s="60" t="s">
        <v>26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1:17" ht="12" customHeight="1" x14ac:dyDescent="0.15">
      <c r="A186" s="61" t="s">
        <v>14</v>
      </c>
      <c r="B186" s="61">
        <v>537</v>
      </c>
      <c r="C186" s="79" t="s">
        <v>110</v>
      </c>
      <c r="D186" s="62"/>
      <c r="E186" s="62"/>
      <c r="F186" s="61">
        <v>100</v>
      </c>
      <c r="G186" s="58">
        <v>0.5</v>
      </c>
      <c r="H186" s="58"/>
      <c r="I186" s="74"/>
      <c r="J186" s="58">
        <v>0.1</v>
      </c>
      <c r="K186" s="58"/>
      <c r="L186" s="58"/>
      <c r="M186" s="58"/>
      <c r="N186" s="58">
        <v>10.1</v>
      </c>
      <c r="O186" s="58"/>
      <c r="P186" s="58">
        <v>46</v>
      </c>
      <c r="Q186" s="58">
        <v>2</v>
      </c>
    </row>
    <row r="187" spans="1:17" ht="10.5" customHeight="1" x14ac:dyDescent="0.15">
      <c r="A187" s="61"/>
      <c r="B187" s="61"/>
      <c r="C187" s="48"/>
      <c r="D187" s="48"/>
      <c r="E187" s="48"/>
      <c r="F187" s="61"/>
      <c r="G187" s="58"/>
      <c r="H187" s="58"/>
      <c r="I187" s="74"/>
      <c r="J187" s="58"/>
      <c r="K187" s="58"/>
      <c r="L187" s="58"/>
      <c r="M187" s="58"/>
      <c r="N187" s="58"/>
      <c r="O187" s="58"/>
      <c r="P187" s="58"/>
      <c r="Q187" s="58"/>
    </row>
    <row r="188" spans="1:17" ht="12.75" x14ac:dyDescent="0.15">
      <c r="A188" s="72" t="s">
        <v>24</v>
      </c>
      <c r="B188" s="72"/>
      <c r="C188" s="72"/>
      <c r="D188" s="72"/>
      <c r="E188" s="72"/>
      <c r="F188" s="18">
        <f>F186</f>
        <v>100</v>
      </c>
      <c r="G188" s="71">
        <f>G186</f>
        <v>0.5</v>
      </c>
      <c r="H188" s="71"/>
      <c r="I188" s="71">
        <f>J186</f>
        <v>0.1</v>
      </c>
      <c r="J188" s="71"/>
      <c r="K188" s="71"/>
      <c r="L188" s="71"/>
      <c r="M188" s="19"/>
      <c r="N188" s="71">
        <f>N186</f>
        <v>10.1</v>
      </c>
      <c r="O188" s="71"/>
      <c r="P188" s="22">
        <f>P186</f>
        <v>46</v>
      </c>
      <c r="Q188" s="22">
        <f>Q186</f>
        <v>2</v>
      </c>
    </row>
    <row r="189" spans="1:17" ht="15" x14ac:dyDescent="0.15">
      <c r="A189" s="60" t="s">
        <v>27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1:17" ht="12" customHeight="1" x14ac:dyDescent="0.15">
      <c r="A190" s="61">
        <v>2013</v>
      </c>
      <c r="B190" s="61">
        <v>121</v>
      </c>
      <c r="C190" s="62" t="s">
        <v>72</v>
      </c>
      <c r="D190" s="62"/>
      <c r="E190" s="62"/>
      <c r="F190" s="61">
        <v>30</v>
      </c>
      <c r="G190" s="58">
        <v>0.56999999999999995</v>
      </c>
      <c r="H190" s="58"/>
      <c r="I190" s="74"/>
      <c r="J190" s="58">
        <v>2</v>
      </c>
      <c r="K190" s="58"/>
      <c r="L190" s="58"/>
      <c r="M190" s="58"/>
      <c r="N190" s="58">
        <v>2.31</v>
      </c>
      <c r="O190" s="58"/>
      <c r="P190" s="58">
        <v>35.700000000000003</v>
      </c>
      <c r="Q190" s="58">
        <v>1.1399999999999999</v>
      </c>
    </row>
    <row r="191" spans="1:17" ht="10.5" customHeight="1" x14ac:dyDescent="0.15">
      <c r="A191" s="61"/>
      <c r="B191" s="61"/>
      <c r="C191" s="48"/>
      <c r="D191" s="48"/>
      <c r="E191" s="48"/>
      <c r="F191" s="61"/>
      <c r="G191" s="58"/>
      <c r="H191" s="58"/>
      <c r="I191" s="74"/>
      <c r="J191" s="58"/>
      <c r="K191" s="58"/>
      <c r="L191" s="58"/>
      <c r="M191" s="58"/>
      <c r="N191" s="58"/>
      <c r="O191" s="58"/>
      <c r="P191" s="58"/>
      <c r="Q191" s="58"/>
    </row>
    <row r="192" spans="1:17" ht="12" customHeight="1" x14ac:dyDescent="0.15">
      <c r="A192" s="61" t="s">
        <v>14</v>
      </c>
      <c r="B192" s="61">
        <v>136</v>
      </c>
      <c r="C192" s="79" t="s">
        <v>111</v>
      </c>
      <c r="D192" s="62"/>
      <c r="E192" s="62"/>
      <c r="F192" s="61">
        <v>180</v>
      </c>
      <c r="G192" s="58">
        <v>1.6</v>
      </c>
      <c r="H192" s="58"/>
      <c r="I192" s="74"/>
      <c r="J192" s="58">
        <v>3.2</v>
      </c>
      <c r="K192" s="58"/>
      <c r="L192" s="58"/>
      <c r="M192" s="58"/>
      <c r="N192" s="58">
        <v>8.6999999999999993</v>
      </c>
      <c r="O192" s="58"/>
      <c r="P192" s="58">
        <v>70</v>
      </c>
      <c r="Q192" s="58">
        <v>6.6</v>
      </c>
    </row>
    <row r="193" spans="1:17" ht="10.5" customHeight="1" x14ac:dyDescent="0.15">
      <c r="A193" s="61"/>
      <c r="B193" s="61"/>
      <c r="C193" s="59" t="s">
        <v>112</v>
      </c>
      <c r="D193" s="59"/>
      <c r="E193" s="59"/>
      <c r="F193" s="61"/>
      <c r="G193" s="58"/>
      <c r="H193" s="58"/>
      <c r="I193" s="74"/>
      <c r="J193" s="58"/>
      <c r="K193" s="58"/>
      <c r="L193" s="58"/>
      <c r="M193" s="58"/>
      <c r="N193" s="58"/>
      <c r="O193" s="58"/>
      <c r="P193" s="58"/>
      <c r="Q193" s="58"/>
    </row>
    <row r="194" spans="1:17" ht="10.5" customHeight="1" x14ac:dyDescent="0.15">
      <c r="A194" s="50" t="s">
        <v>14</v>
      </c>
      <c r="B194" s="50" t="s">
        <v>29</v>
      </c>
      <c r="C194" s="52" t="s">
        <v>30</v>
      </c>
      <c r="D194" s="53"/>
      <c r="E194" s="54"/>
      <c r="F194" s="50">
        <v>6</v>
      </c>
      <c r="G194" s="41">
        <v>0.18</v>
      </c>
      <c r="H194" s="42"/>
      <c r="I194" s="55"/>
      <c r="J194" s="41">
        <v>0.1</v>
      </c>
      <c r="K194" s="56"/>
      <c r="L194" s="56"/>
      <c r="M194" s="42"/>
      <c r="N194" s="41">
        <v>0.24</v>
      </c>
      <c r="O194" s="42"/>
      <c r="P194" s="45">
        <v>13.8</v>
      </c>
      <c r="Q194" s="45" t="s">
        <v>18</v>
      </c>
    </row>
    <row r="195" spans="1:17" ht="10.5" customHeight="1" x14ac:dyDescent="0.15">
      <c r="A195" s="51"/>
      <c r="B195" s="51"/>
      <c r="C195" s="47" t="s">
        <v>31</v>
      </c>
      <c r="D195" s="48"/>
      <c r="E195" s="49"/>
      <c r="F195" s="51"/>
      <c r="G195" s="43"/>
      <c r="H195" s="44"/>
      <c r="I195" s="55"/>
      <c r="J195" s="43"/>
      <c r="K195" s="57"/>
      <c r="L195" s="57"/>
      <c r="M195" s="44"/>
      <c r="N195" s="43"/>
      <c r="O195" s="44"/>
      <c r="P195" s="46"/>
      <c r="Q195" s="46"/>
    </row>
    <row r="196" spans="1:17" ht="12" customHeight="1" x14ac:dyDescent="0.15">
      <c r="A196" s="61">
        <v>2013</v>
      </c>
      <c r="B196" s="61">
        <v>394</v>
      </c>
      <c r="C196" s="62" t="s">
        <v>113</v>
      </c>
      <c r="D196" s="62"/>
      <c r="E196" s="62"/>
      <c r="F196" s="61">
        <v>60</v>
      </c>
      <c r="G196" s="58">
        <v>8.6</v>
      </c>
      <c r="H196" s="58"/>
      <c r="I196" s="74"/>
      <c r="J196" s="58">
        <v>7.7</v>
      </c>
      <c r="K196" s="58"/>
      <c r="L196" s="58"/>
      <c r="M196" s="58"/>
      <c r="N196" s="58">
        <v>5.2</v>
      </c>
      <c r="O196" s="58"/>
      <c r="P196" s="58">
        <v>123</v>
      </c>
      <c r="Q196" s="58">
        <v>1.5</v>
      </c>
    </row>
    <row r="197" spans="1:17" ht="10.5" customHeight="1" x14ac:dyDescent="0.15">
      <c r="A197" s="61"/>
      <c r="B197" s="61"/>
      <c r="C197" s="48" t="s">
        <v>114</v>
      </c>
      <c r="D197" s="48"/>
      <c r="E197" s="48"/>
      <c r="F197" s="61"/>
      <c r="G197" s="58"/>
      <c r="H197" s="58"/>
      <c r="I197" s="74"/>
      <c r="J197" s="58"/>
      <c r="K197" s="58"/>
      <c r="L197" s="58"/>
      <c r="M197" s="58"/>
      <c r="N197" s="58"/>
      <c r="O197" s="58"/>
      <c r="P197" s="58"/>
      <c r="Q197" s="58"/>
    </row>
    <row r="198" spans="1:17" ht="12" customHeight="1" x14ac:dyDescent="0.15">
      <c r="A198" s="76" t="s">
        <v>14</v>
      </c>
      <c r="B198" s="65">
        <v>297</v>
      </c>
      <c r="C198" s="78" t="s">
        <v>79</v>
      </c>
      <c r="D198" s="66"/>
      <c r="E198" s="66"/>
      <c r="F198" s="65">
        <v>100</v>
      </c>
      <c r="G198" s="63">
        <v>7.34</v>
      </c>
      <c r="H198" s="63"/>
      <c r="I198" s="67"/>
      <c r="J198" s="63">
        <v>2.17</v>
      </c>
      <c r="K198" s="63"/>
      <c r="L198" s="63"/>
      <c r="M198" s="63"/>
      <c r="N198" s="63">
        <v>3.73</v>
      </c>
      <c r="O198" s="63"/>
      <c r="P198" s="63">
        <v>63.81</v>
      </c>
      <c r="Q198" s="63">
        <v>0.6</v>
      </c>
    </row>
    <row r="199" spans="1:17" ht="10.5" customHeight="1" x14ac:dyDescent="0.15">
      <c r="A199" s="77"/>
      <c r="B199" s="65"/>
      <c r="C199" s="75" t="s">
        <v>80</v>
      </c>
      <c r="D199" s="64"/>
      <c r="E199" s="64"/>
      <c r="F199" s="65"/>
      <c r="G199" s="63"/>
      <c r="H199" s="63"/>
      <c r="I199" s="67"/>
      <c r="J199" s="63"/>
      <c r="K199" s="63"/>
      <c r="L199" s="63"/>
      <c r="M199" s="63"/>
      <c r="N199" s="63"/>
      <c r="O199" s="63"/>
      <c r="P199" s="63"/>
      <c r="Q199" s="63"/>
    </row>
    <row r="200" spans="1:17" ht="12" customHeight="1" x14ac:dyDescent="0.15">
      <c r="A200" s="65" t="s">
        <v>14</v>
      </c>
      <c r="B200" s="65" t="s">
        <v>34</v>
      </c>
      <c r="C200" s="66" t="s">
        <v>35</v>
      </c>
      <c r="D200" s="66"/>
      <c r="E200" s="66"/>
      <c r="F200" s="65">
        <v>25</v>
      </c>
      <c r="G200" s="63">
        <v>1.9</v>
      </c>
      <c r="H200" s="63"/>
      <c r="I200" s="67"/>
      <c r="J200" s="63">
        <v>0.2</v>
      </c>
      <c r="K200" s="63"/>
      <c r="L200" s="63"/>
      <c r="M200" s="63"/>
      <c r="N200" s="63">
        <v>12.25</v>
      </c>
      <c r="O200" s="63"/>
      <c r="P200" s="63">
        <v>58</v>
      </c>
      <c r="Q200" s="63" t="s">
        <v>18</v>
      </c>
    </row>
    <row r="201" spans="1:17" ht="10.5" customHeight="1" x14ac:dyDescent="0.15">
      <c r="A201" s="65"/>
      <c r="B201" s="65"/>
      <c r="C201" s="64" t="s">
        <v>58</v>
      </c>
      <c r="D201" s="64"/>
      <c r="E201" s="64"/>
      <c r="F201" s="65"/>
      <c r="G201" s="63"/>
      <c r="H201" s="63"/>
      <c r="I201" s="67"/>
      <c r="J201" s="63"/>
      <c r="K201" s="63"/>
      <c r="L201" s="63"/>
      <c r="M201" s="63"/>
      <c r="N201" s="63"/>
      <c r="O201" s="63"/>
      <c r="P201" s="63"/>
      <c r="Q201" s="63"/>
    </row>
    <row r="202" spans="1:17" ht="12" customHeight="1" x14ac:dyDescent="0.15">
      <c r="A202" s="65" t="s">
        <v>14</v>
      </c>
      <c r="B202" s="65" t="s">
        <v>36</v>
      </c>
      <c r="C202" s="66" t="s">
        <v>37</v>
      </c>
      <c r="D202" s="66"/>
      <c r="E202" s="66"/>
      <c r="F202" s="65">
        <v>15</v>
      </c>
      <c r="G202" s="63">
        <v>1</v>
      </c>
      <c r="H202" s="63"/>
      <c r="I202" s="67"/>
      <c r="J202" s="63">
        <v>0.18</v>
      </c>
      <c r="K202" s="63"/>
      <c r="L202" s="63"/>
      <c r="M202" s="63"/>
      <c r="N202" s="63">
        <v>5.01</v>
      </c>
      <c r="O202" s="63"/>
      <c r="P202" s="63">
        <v>26</v>
      </c>
      <c r="Q202" s="63" t="s">
        <v>18</v>
      </c>
    </row>
    <row r="203" spans="1:17" ht="10.5" customHeight="1" x14ac:dyDescent="0.15">
      <c r="A203" s="65"/>
      <c r="B203" s="65"/>
      <c r="C203" s="64" t="s">
        <v>41</v>
      </c>
      <c r="D203" s="64"/>
      <c r="E203" s="64"/>
      <c r="F203" s="65"/>
      <c r="G203" s="63"/>
      <c r="H203" s="63"/>
      <c r="I203" s="67"/>
      <c r="J203" s="63"/>
      <c r="K203" s="63"/>
      <c r="L203" s="63"/>
      <c r="M203" s="63"/>
      <c r="N203" s="63"/>
      <c r="O203" s="63"/>
      <c r="P203" s="63"/>
      <c r="Q203" s="63"/>
    </row>
    <row r="204" spans="1:17" ht="12" customHeight="1" x14ac:dyDescent="0.15">
      <c r="A204" s="65">
        <v>2013</v>
      </c>
      <c r="B204" s="65">
        <v>527</v>
      </c>
      <c r="C204" s="66" t="s">
        <v>59</v>
      </c>
      <c r="D204" s="66"/>
      <c r="E204" s="66"/>
      <c r="F204" s="65" t="s">
        <v>51</v>
      </c>
      <c r="G204" s="63">
        <v>0.38</v>
      </c>
      <c r="H204" s="63"/>
      <c r="I204" s="67"/>
      <c r="J204" s="63">
        <v>0</v>
      </c>
      <c r="K204" s="63"/>
      <c r="L204" s="63"/>
      <c r="M204" s="63"/>
      <c r="N204" s="63">
        <v>20.3</v>
      </c>
      <c r="O204" s="63"/>
      <c r="P204" s="63">
        <v>82.5</v>
      </c>
      <c r="Q204" s="63">
        <v>0.4</v>
      </c>
    </row>
    <row r="205" spans="1:17" ht="10.5" customHeight="1" x14ac:dyDescent="0.15">
      <c r="A205" s="65"/>
      <c r="B205" s="65"/>
      <c r="C205" s="64" t="s">
        <v>60</v>
      </c>
      <c r="D205" s="64"/>
      <c r="E205" s="64"/>
      <c r="F205" s="65"/>
      <c r="G205" s="63"/>
      <c r="H205" s="63"/>
      <c r="I205" s="67"/>
      <c r="J205" s="63"/>
      <c r="K205" s="63"/>
      <c r="L205" s="63"/>
      <c r="M205" s="63"/>
      <c r="N205" s="63"/>
      <c r="O205" s="63"/>
      <c r="P205" s="63"/>
      <c r="Q205" s="63"/>
    </row>
    <row r="206" spans="1:17" ht="12.75" x14ac:dyDescent="0.15">
      <c r="A206" s="72" t="s">
        <v>24</v>
      </c>
      <c r="B206" s="72"/>
      <c r="C206" s="72"/>
      <c r="D206" s="72"/>
      <c r="E206" s="72"/>
      <c r="F206" s="18">
        <f>F204+F202+F200+F198+F196+F192+F190</f>
        <v>560</v>
      </c>
      <c r="G206" s="71">
        <f>G204+G202+G200+G198+G196+G192+G190</f>
        <v>21.39</v>
      </c>
      <c r="H206" s="71"/>
      <c r="I206" s="71">
        <f>J204+J202+J200+J198+J196+J192+J190</f>
        <v>15.45</v>
      </c>
      <c r="J206" s="71"/>
      <c r="K206" s="71"/>
      <c r="L206" s="71"/>
      <c r="M206" s="19"/>
      <c r="N206" s="71">
        <f>N204+N202+N200+N198+N196+N192+N190</f>
        <v>57.5</v>
      </c>
      <c r="O206" s="71"/>
      <c r="P206" s="20">
        <f>P204+P202+P200+P198+P196+P192+P190</f>
        <v>459.01</v>
      </c>
      <c r="Q206" s="20">
        <f>Q204+Q202+Q200+Q198+Q192+Q190</f>
        <v>8.74</v>
      </c>
    </row>
    <row r="207" spans="1:17" ht="15" x14ac:dyDescent="0.15">
      <c r="A207" s="60" t="s">
        <v>42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1:17" ht="12" customHeight="1" x14ac:dyDescent="0.15">
      <c r="A208" s="61">
        <v>2013</v>
      </c>
      <c r="B208" s="61">
        <v>534</v>
      </c>
      <c r="C208" s="62" t="s">
        <v>81</v>
      </c>
      <c r="D208" s="62"/>
      <c r="E208" s="62"/>
      <c r="F208" s="61" t="s">
        <v>51</v>
      </c>
      <c r="G208" s="58">
        <v>4.4000000000000004</v>
      </c>
      <c r="H208" s="58"/>
      <c r="I208" s="74"/>
      <c r="J208" s="58">
        <v>3.8</v>
      </c>
      <c r="K208" s="58"/>
      <c r="L208" s="58"/>
      <c r="M208" s="58"/>
      <c r="N208" s="58">
        <v>7.2</v>
      </c>
      <c r="O208" s="58"/>
      <c r="P208" s="58">
        <v>80</v>
      </c>
      <c r="Q208" s="58">
        <v>2</v>
      </c>
    </row>
    <row r="209" spans="1:17" ht="10.5" customHeight="1" x14ac:dyDescent="0.15">
      <c r="A209" s="61"/>
      <c r="B209" s="61"/>
      <c r="C209" s="48"/>
      <c r="D209" s="48"/>
      <c r="E209" s="48"/>
      <c r="F209" s="61"/>
      <c r="G209" s="58"/>
      <c r="H209" s="58"/>
      <c r="I209" s="74"/>
      <c r="J209" s="58"/>
      <c r="K209" s="58"/>
      <c r="L209" s="58"/>
      <c r="M209" s="58"/>
      <c r="N209" s="58"/>
      <c r="O209" s="58"/>
      <c r="P209" s="58"/>
      <c r="Q209" s="58"/>
    </row>
    <row r="210" spans="1:17" ht="12" customHeight="1" x14ac:dyDescent="0.15">
      <c r="A210" s="61">
        <v>2013</v>
      </c>
      <c r="B210" s="61">
        <v>562</v>
      </c>
      <c r="C210" s="62" t="s">
        <v>115</v>
      </c>
      <c r="D210" s="62"/>
      <c r="E210" s="62"/>
      <c r="F210" s="50">
        <v>50</v>
      </c>
      <c r="G210" s="41">
        <v>3.69</v>
      </c>
      <c r="H210" s="42"/>
      <c r="I210" s="55"/>
      <c r="J210" s="41">
        <v>1.73</v>
      </c>
      <c r="K210" s="56"/>
      <c r="L210" s="56"/>
      <c r="M210" s="42"/>
      <c r="N210" s="41">
        <v>18.5</v>
      </c>
      <c r="O210" s="42"/>
      <c r="P210" s="45">
        <v>126.9</v>
      </c>
      <c r="Q210" s="45">
        <v>4.59</v>
      </c>
    </row>
    <row r="211" spans="1:17" ht="10.5" customHeight="1" x14ac:dyDescent="0.15">
      <c r="A211" s="61"/>
      <c r="B211" s="61"/>
      <c r="C211" s="48" t="s">
        <v>116</v>
      </c>
      <c r="D211" s="48"/>
      <c r="E211" s="48"/>
      <c r="F211" s="51"/>
      <c r="G211" s="43"/>
      <c r="H211" s="44"/>
      <c r="I211" s="73"/>
      <c r="J211" s="43"/>
      <c r="K211" s="57"/>
      <c r="L211" s="57"/>
      <c r="M211" s="44"/>
      <c r="N211" s="43"/>
      <c r="O211" s="44"/>
      <c r="P211" s="46"/>
      <c r="Q211" s="46"/>
    </row>
    <row r="212" spans="1:17" ht="12.75" x14ac:dyDescent="0.15">
      <c r="A212" s="72" t="s">
        <v>24</v>
      </c>
      <c r="B212" s="72"/>
      <c r="C212" s="72"/>
      <c r="D212" s="72"/>
      <c r="E212" s="72"/>
      <c r="F212" s="18">
        <f>F210+F208</f>
        <v>200</v>
      </c>
      <c r="G212" s="71">
        <f>G210+G208</f>
        <v>8.09</v>
      </c>
      <c r="H212" s="71"/>
      <c r="I212" s="71">
        <f>J210+J208</f>
        <v>5.5299999999999994</v>
      </c>
      <c r="J212" s="71"/>
      <c r="K212" s="71"/>
      <c r="L212" s="71"/>
      <c r="M212" s="19"/>
      <c r="N212" s="71">
        <f>N210+N208</f>
        <v>25.7</v>
      </c>
      <c r="O212" s="71"/>
      <c r="P212" s="20">
        <f>P210+P208</f>
        <v>206.9</v>
      </c>
      <c r="Q212" s="20">
        <f>Q210+Q208</f>
        <v>6.59</v>
      </c>
    </row>
    <row r="213" spans="1:17" ht="12.75" x14ac:dyDescent="0.2">
      <c r="A213" s="68" t="s">
        <v>63</v>
      </c>
      <c r="B213" s="69"/>
      <c r="C213" s="69"/>
      <c r="D213" s="69"/>
      <c r="E213" s="70"/>
      <c r="F213" s="23">
        <f>F212+F206+F188+F184</f>
        <v>1188</v>
      </c>
      <c r="G213" s="71">
        <f>G212+G206+G188+G184</f>
        <v>36.118000000000002</v>
      </c>
      <c r="H213" s="71"/>
      <c r="I213" s="71">
        <f>I206+I188+I184</f>
        <v>25.229999999999997</v>
      </c>
      <c r="J213" s="71"/>
      <c r="K213" s="71"/>
      <c r="L213" s="71"/>
      <c r="M213" s="19"/>
      <c r="N213" s="71">
        <f>N206+N188+N184</f>
        <v>116.074</v>
      </c>
      <c r="O213" s="71"/>
      <c r="P213" s="22">
        <f>P206+P188+P184</f>
        <v>809.96</v>
      </c>
      <c r="Q213" s="22">
        <f>Q212+Q206+Q188+Q184</f>
        <v>18.489999999999998</v>
      </c>
    </row>
  </sheetData>
  <mergeCells count="894"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A38:A39"/>
    <mergeCell ref="B38:B39"/>
    <mergeCell ref="C38:E38"/>
    <mergeCell ref="F38:F39"/>
    <mergeCell ref="G38:H39"/>
    <mergeCell ref="N34:O35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P48:P49"/>
    <mergeCell ref="Q48:Q49"/>
    <mergeCell ref="C49:E49"/>
    <mergeCell ref="C48:E48"/>
    <mergeCell ref="F48:F49"/>
    <mergeCell ref="G48:H49"/>
    <mergeCell ref="I48:I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A50:E50"/>
    <mergeCell ref="G50:H50"/>
    <mergeCell ref="I50:L50"/>
    <mergeCell ref="N50:O50"/>
    <mergeCell ref="A48:A49"/>
    <mergeCell ref="B48:B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1:Q51"/>
    <mergeCell ref="A52:A53"/>
    <mergeCell ref="B52:B53"/>
    <mergeCell ref="C52:E52"/>
    <mergeCell ref="F52:F53"/>
    <mergeCell ref="G52:H53"/>
    <mergeCell ref="I52:I53"/>
    <mergeCell ref="J48:M49"/>
    <mergeCell ref="N48:O49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N56:O57"/>
    <mergeCell ref="P56:P57"/>
    <mergeCell ref="L63:R63"/>
    <mergeCell ref="L64:R64"/>
    <mergeCell ref="L65:R65"/>
    <mergeCell ref="E66:G66"/>
    <mergeCell ref="Q56:Q57"/>
    <mergeCell ref="C57:E57"/>
    <mergeCell ref="D67:J67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F88:F89"/>
    <mergeCell ref="G88:H89"/>
    <mergeCell ref="I88:I89"/>
    <mergeCell ref="J88:M89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A94:A95"/>
    <mergeCell ref="B94:B95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I106:I107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45:A146"/>
    <mergeCell ref="B145:B146"/>
    <mergeCell ref="C145:E145"/>
    <mergeCell ref="F145:F146"/>
    <mergeCell ref="G145:H146"/>
    <mergeCell ref="N141:O142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I145:I146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I176:I177"/>
    <mergeCell ref="J176:M177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G190:H191"/>
    <mergeCell ref="I190:I191"/>
    <mergeCell ref="J190:M191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A194:A195"/>
    <mergeCell ref="B194:B195"/>
    <mergeCell ref="C194:E194"/>
    <mergeCell ref="F194:F195"/>
    <mergeCell ref="G194:H195"/>
    <mergeCell ref="I194:I195"/>
    <mergeCell ref="J194:M195"/>
    <mergeCell ref="A200:A201"/>
    <mergeCell ref="B200:B201"/>
    <mergeCell ref="C200:E200"/>
    <mergeCell ref="F200:F201"/>
    <mergeCell ref="G200:H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I200:I201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I204:I205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J32:M33"/>
    <mergeCell ref="N32:O33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Q90:Q91"/>
    <mergeCell ref="C91:E91"/>
    <mergeCell ref="N90:O91"/>
    <mergeCell ref="P90:P91"/>
    <mergeCell ref="A87:Q87"/>
    <mergeCell ref="A88:A89"/>
    <mergeCell ref="B88:B89"/>
    <mergeCell ref="C88:E88"/>
    <mergeCell ref="N194:O195"/>
    <mergeCell ref="P194:P195"/>
    <mergeCell ref="Q194:Q195"/>
    <mergeCell ref="C195:E195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Q139:Q140"/>
    <mergeCell ref="C140:E140"/>
    <mergeCell ref="Q192:Q193"/>
    <mergeCell ref="C193:E193"/>
    <mergeCell ref="N192:O193"/>
    <mergeCell ref="P192:P193"/>
    <mergeCell ref="A189:Q189"/>
    <mergeCell ref="A190:A191"/>
    <mergeCell ref="B190:B191"/>
    <mergeCell ref="C190:E190"/>
    <mergeCell ref="F190:F191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5"/>
  <sheetViews>
    <sheetView topLeftCell="A157" workbookViewId="0">
      <selection activeCell="F176" sqref="F176:F177"/>
    </sheetView>
  </sheetViews>
  <sheetFormatPr defaultRowHeight="10.5" x14ac:dyDescent="0.15"/>
  <cols>
    <col min="1" max="2" width="7.83203125" style="17" customWidth="1"/>
    <col min="3" max="3" width="18.1640625" style="17" customWidth="1"/>
    <col min="4" max="4" width="10.1640625" style="17" customWidth="1"/>
    <col min="5" max="5" width="18.5" style="17" customWidth="1"/>
    <col min="6" max="6" width="10.6640625" style="17" customWidth="1"/>
    <col min="7" max="7" width="2.33203125" style="17" customWidth="1"/>
    <col min="8" max="8" width="6.83203125" style="17" customWidth="1"/>
    <col min="9" max="9" width="0" style="17" hidden="1" customWidth="1"/>
    <col min="10" max="10" width="3.5" style="17" customWidth="1"/>
    <col min="11" max="11" width="1.1640625" style="17" customWidth="1"/>
    <col min="12" max="12" width="4.33203125" style="17" customWidth="1"/>
    <col min="13" max="13" width="0" style="17" hidden="1" customWidth="1"/>
    <col min="14" max="14" width="9" style="17" customWidth="1"/>
    <col min="15" max="15" width="0" style="17" hidden="1" customWidth="1"/>
    <col min="16" max="16" width="11.33203125" style="17" customWidth="1"/>
    <col min="17" max="17" width="7.83203125" style="17" customWidth="1"/>
    <col min="18" max="18" width="12.1640625" style="17" customWidth="1"/>
    <col min="19" max="16384" width="9.33203125" style="17"/>
  </cols>
  <sheetData>
    <row r="1" spans="1:18" ht="14.1" customHeight="1" x14ac:dyDescent="0.15">
      <c r="L1" s="108" t="s">
        <v>0</v>
      </c>
      <c r="M1" s="108"/>
      <c r="N1" s="108"/>
      <c r="O1" s="108"/>
      <c r="P1" s="108"/>
      <c r="Q1" s="108"/>
      <c r="R1" s="108"/>
    </row>
    <row r="2" spans="1:18" ht="8.25" customHeight="1" x14ac:dyDescent="0.15">
      <c r="L2" s="67"/>
      <c r="M2" s="67"/>
      <c r="N2" s="67"/>
      <c r="O2" s="67"/>
      <c r="P2" s="67"/>
      <c r="Q2" s="67"/>
      <c r="R2" s="67"/>
    </row>
    <row r="3" spans="1:18" ht="14.1" customHeight="1" x14ac:dyDescent="0.15">
      <c r="L3" s="67" t="s">
        <v>1</v>
      </c>
      <c r="M3" s="67"/>
      <c r="N3" s="67"/>
      <c r="O3" s="67"/>
      <c r="P3" s="67"/>
      <c r="Q3" s="67"/>
      <c r="R3" s="67"/>
    </row>
    <row r="4" spans="1:18" ht="14.1" customHeight="1" x14ac:dyDescent="0.15">
      <c r="L4" s="67" t="s">
        <v>52</v>
      </c>
      <c r="M4" s="67"/>
      <c r="N4" s="67"/>
      <c r="O4" s="67"/>
      <c r="P4" s="67"/>
      <c r="Q4" s="67"/>
      <c r="R4" s="67"/>
    </row>
    <row r="5" spans="1:18" ht="14.1" customHeight="1" x14ac:dyDescent="0.15">
      <c r="L5" s="67" t="s">
        <v>53</v>
      </c>
      <c r="M5" s="67"/>
      <c r="N5" s="67"/>
      <c r="O5" s="67"/>
      <c r="P5" s="67"/>
      <c r="Q5" s="67"/>
      <c r="R5" s="67"/>
    </row>
    <row r="6" spans="1:18" ht="18" customHeight="1" x14ac:dyDescent="0.15">
      <c r="E6" s="85" t="s">
        <v>2</v>
      </c>
      <c r="F6" s="85"/>
      <c r="G6" s="85"/>
    </row>
    <row r="7" spans="1:18" ht="14.1" customHeight="1" x14ac:dyDescent="0.15">
      <c r="D7" s="86">
        <v>45643</v>
      </c>
      <c r="E7" s="86"/>
      <c r="F7" s="86"/>
      <c r="G7" s="86"/>
      <c r="H7" s="86"/>
      <c r="I7" s="86"/>
      <c r="J7" s="86"/>
    </row>
    <row r="8" spans="1:18" ht="7.15" customHeight="1" x14ac:dyDescent="0.15"/>
    <row r="9" spans="1:18" ht="18" customHeight="1" x14ac:dyDescent="0.15">
      <c r="B9" s="84" t="s">
        <v>64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8" ht="7.15" customHeight="1" x14ac:dyDescent="0.15"/>
    <row r="11" spans="1:18" ht="25.5" customHeight="1" x14ac:dyDescent="0.15">
      <c r="A11" s="83" t="s">
        <v>3</v>
      </c>
      <c r="B11" s="83" t="s">
        <v>4</v>
      </c>
      <c r="C11" s="83" t="s">
        <v>5</v>
      </c>
      <c r="D11" s="83"/>
      <c r="E11" s="83"/>
      <c r="F11" s="83" t="s">
        <v>6</v>
      </c>
      <c r="G11" s="83" t="s">
        <v>7</v>
      </c>
      <c r="H11" s="83"/>
      <c r="I11" s="83"/>
      <c r="J11" s="83"/>
      <c r="K11" s="83"/>
      <c r="L11" s="83"/>
      <c r="M11" s="83"/>
      <c r="N11" s="83"/>
      <c r="O11" s="83" t="s">
        <v>8</v>
      </c>
      <c r="P11" s="83"/>
      <c r="Q11" s="83" t="s">
        <v>9</v>
      </c>
    </row>
    <row r="12" spans="1:18" ht="25.5" customHeight="1" x14ac:dyDescent="0.15">
      <c r="A12" s="83"/>
      <c r="B12" s="83"/>
      <c r="C12" s="83"/>
      <c r="D12" s="83"/>
      <c r="E12" s="83"/>
      <c r="F12" s="83"/>
      <c r="G12" s="83" t="s">
        <v>10</v>
      </c>
      <c r="H12" s="83"/>
      <c r="I12" s="83" t="s">
        <v>11</v>
      </c>
      <c r="J12" s="83"/>
      <c r="K12" s="83"/>
      <c r="L12" s="83"/>
      <c r="M12" s="83" t="s">
        <v>12</v>
      </c>
      <c r="N12" s="83"/>
      <c r="O12" s="83"/>
      <c r="P12" s="83"/>
      <c r="Q12" s="83"/>
    </row>
    <row r="13" spans="1:18" ht="14.1" customHeight="1" x14ac:dyDescent="0.15">
      <c r="A13" s="60" t="s">
        <v>13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8" ht="18" customHeight="1" x14ac:dyDescent="0.15">
      <c r="A14" s="61" t="s">
        <v>14</v>
      </c>
      <c r="B14" s="61">
        <v>273</v>
      </c>
      <c r="C14" s="62" t="s">
        <v>119</v>
      </c>
      <c r="D14" s="62"/>
      <c r="E14" s="62"/>
      <c r="F14" s="61">
        <v>200</v>
      </c>
      <c r="G14" s="58">
        <v>7.8</v>
      </c>
      <c r="H14" s="58"/>
      <c r="I14" s="74"/>
      <c r="J14" s="58">
        <v>9.4600000000000009</v>
      </c>
      <c r="K14" s="58"/>
      <c r="L14" s="58"/>
      <c r="M14" s="58"/>
      <c r="N14" s="58">
        <v>35.799999999999997</v>
      </c>
      <c r="O14" s="58"/>
      <c r="P14" s="58">
        <v>283.60000000000002</v>
      </c>
      <c r="Q14" s="58">
        <v>1.46</v>
      </c>
    </row>
    <row r="15" spans="1:18" ht="9.75" customHeight="1" x14ac:dyDescent="0.15">
      <c r="A15" s="61"/>
      <c r="B15" s="61"/>
      <c r="C15" s="48" t="s">
        <v>120</v>
      </c>
      <c r="D15" s="48"/>
      <c r="E15" s="48"/>
      <c r="F15" s="61"/>
      <c r="G15" s="58"/>
      <c r="H15" s="58"/>
      <c r="I15" s="74"/>
      <c r="J15" s="58"/>
      <c r="K15" s="58"/>
      <c r="L15" s="58"/>
      <c r="M15" s="58"/>
      <c r="N15" s="58"/>
      <c r="O15" s="58"/>
      <c r="P15" s="58"/>
      <c r="Q15" s="58"/>
    </row>
    <row r="16" spans="1:18" ht="13.35" customHeight="1" x14ac:dyDescent="0.15">
      <c r="A16" s="65" t="s">
        <v>14</v>
      </c>
      <c r="B16" s="65" t="s">
        <v>16</v>
      </c>
      <c r="C16" s="66" t="s">
        <v>17</v>
      </c>
      <c r="D16" s="66"/>
      <c r="E16" s="66"/>
      <c r="F16" s="65">
        <v>30</v>
      </c>
      <c r="G16" s="63">
        <v>2</v>
      </c>
      <c r="H16" s="63"/>
      <c r="I16" s="67"/>
      <c r="J16" s="63">
        <v>0.8</v>
      </c>
      <c r="K16" s="63"/>
      <c r="L16" s="63"/>
      <c r="M16" s="63"/>
      <c r="N16" s="63">
        <v>13.4</v>
      </c>
      <c r="O16" s="63"/>
      <c r="P16" s="63">
        <v>69</v>
      </c>
      <c r="Q16" s="63" t="s">
        <v>18</v>
      </c>
    </row>
    <row r="17" spans="1:17" ht="9.75" customHeight="1" x14ac:dyDescent="0.15">
      <c r="A17" s="65"/>
      <c r="B17" s="65"/>
      <c r="C17" s="64" t="s">
        <v>19</v>
      </c>
      <c r="D17" s="64"/>
      <c r="E17" s="64"/>
      <c r="F17" s="65"/>
      <c r="G17" s="63"/>
      <c r="H17" s="63"/>
      <c r="I17" s="67"/>
      <c r="J17" s="63"/>
      <c r="K17" s="63"/>
      <c r="L17" s="63"/>
      <c r="M17" s="63"/>
      <c r="N17" s="63"/>
      <c r="O17" s="63"/>
      <c r="P17" s="63"/>
      <c r="Q17" s="63"/>
    </row>
    <row r="18" spans="1:17" ht="13.35" customHeight="1" x14ac:dyDescent="0.15">
      <c r="A18" s="65" t="s">
        <v>14</v>
      </c>
      <c r="B18" s="65" t="s">
        <v>20</v>
      </c>
      <c r="C18" s="66" t="s">
        <v>21</v>
      </c>
      <c r="D18" s="66"/>
      <c r="E18" s="66"/>
      <c r="F18" s="65" t="s">
        <v>22</v>
      </c>
      <c r="G18" s="63">
        <v>0.03</v>
      </c>
      <c r="H18" s="63"/>
      <c r="I18" s="67"/>
      <c r="J18" s="63">
        <v>4.13</v>
      </c>
      <c r="K18" s="63"/>
      <c r="L18" s="63"/>
      <c r="M18" s="63"/>
      <c r="N18" s="63">
        <v>0.04</v>
      </c>
      <c r="O18" s="63"/>
      <c r="P18" s="63">
        <v>37</v>
      </c>
      <c r="Q18" s="63" t="s">
        <v>18</v>
      </c>
    </row>
    <row r="19" spans="1:17" ht="9.75" customHeight="1" x14ac:dyDescent="0.15">
      <c r="A19" s="65"/>
      <c r="B19" s="65"/>
      <c r="C19" s="64" t="s">
        <v>23</v>
      </c>
      <c r="D19" s="64"/>
      <c r="E19" s="64"/>
      <c r="F19" s="65"/>
      <c r="G19" s="63"/>
      <c r="H19" s="63"/>
      <c r="I19" s="67"/>
      <c r="J19" s="63"/>
      <c r="K19" s="63"/>
      <c r="L19" s="63"/>
      <c r="M19" s="63"/>
      <c r="N19" s="63"/>
      <c r="O19" s="63"/>
      <c r="P19" s="63"/>
      <c r="Q19" s="63"/>
    </row>
    <row r="20" spans="1:17" ht="13.35" customHeight="1" x14ac:dyDescent="0.15">
      <c r="A20" s="61">
        <v>2013</v>
      </c>
      <c r="B20" s="61">
        <v>507</v>
      </c>
      <c r="C20" s="79" t="s">
        <v>43</v>
      </c>
      <c r="D20" s="62"/>
      <c r="E20" s="62"/>
      <c r="F20" s="61">
        <v>200</v>
      </c>
      <c r="G20" s="58">
        <v>1.5</v>
      </c>
      <c r="H20" s="58"/>
      <c r="I20" s="74"/>
      <c r="J20" s="58">
        <v>1.3</v>
      </c>
      <c r="K20" s="58"/>
      <c r="L20" s="58"/>
      <c r="M20" s="58"/>
      <c r="N20" s="58">
        <v>17.399999999999999</v>
      </c>
      <c r="O20" s="58"/>
      <c r="P20" s="58">
        <v>87</v>
      </c>
      <c r="Q20" s="58">
        <v>1.3</v>
      </c>
    </row>
    <row r="21" spans="1:17" ht="9.75" customHeight="1" x14ac:dyDescent="0.15">
      <c r="A21" s="61"/>
      <c r="B21" s="61"/>
      <c r="C21" s="93" t="s">
        <v>56</v>
      </c>
      <c r="D21" s="48"/>
      <c r="E21" s="48"/>
      <c r="F21" s="61"/>
      <c r="G21" s="58"/>
      <c r="H21" s="58"/>
      <c r="I21" s="74"/>
      <c r="J21" s="58"/>
      <c r="K21" s="58"/>
      <c r="L21" s="58"/>
      <c r="M21" s="58"/>
      <c r="N21" s="58"/>
      <c r="O21" s="58"/>
      <c r="P21" s="58"/>
      <c r="Q21" s="58"/>
    </row>
    <row r="22" spans="1:17" ht="14.1" customHeight="1" x14ac:dyDescent="0.15">
      <c r="A22" s="72" t="s">
        <v>24</v>
      </c>
      <c r="B22" s="72"/>
      <c r="C22" s="72"/>
      <c r="D22" s="72"/>
      <c r="E22" s="72"/>
      <c r="F22" s="18">
        <f>F20+F18+F16+F14</f>
        <v>435</v>
      </c>
      <c r="G22" s="71">
        <f>G20+G18+G16+G14</f>
        <v>11.33</v>
      </c>
      <c r="H22" s="71"/>
      <c r="I22" s="71">
        <f>J20+J18+J16+J14</f>
        <v>15.690000000000001</v>
      </c>
      <c r="J22" s="71"/>
      <c r="K22" s="71"/>
      <c r="L22" s="71"/>
      <c r="M22" s="25"/>
      <c r="N22" s="71">
        <f>N20+N18+N16+N14</f>
        <v>66.639999999999986</v>
      </c>
      <c r="O22" s="71"/>
      <c r="P22" s="24">
        <f>P20+P18+P16+P14</f>
        <v>476.6</v>
      </c>
      <c r="Q22" s="24">
        <f>Q20+Q18+Q16+Q14</f>
        <v>2.76</v>
      </c>
    </row>
    <row r="23" spans="1:17" ht="14.1" customHeight="1" x14ac:dyDescent="0.15">
      <c r="A23" s="60" t="s">
        <v>26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3.35" customHeight="1" x14ac:dyDescent="0.15">
      <c r="A24" s="61" t="s">
        <v>14</v>
      </c>
      <c r="B24" s="61">
        <v>118</v>
      </c>
      <c r="C24" s="79" t="s">
        <v>71</v>
      </c>
      <c r="D24" s="62"/>
      <c r="E24" s="62"/>
      <c r="F24" s="92">
        <v>100</v>
      </c>
      <c r="G24" s="91">
        <v>0.4</v>
      </c>
      <c r="H24" s="91"/>
      <c r="I24" s="90"/>
      <c r="J24" s="91">
        <v>0.4</v>
      </c>
      <c r="K24" s="91"/>
      <c r="L24" s="91"/>
      <c r="M24" s="91"/>
      <c r="N24" s="91">
        <v>9.8000000000000007</v>
      </c>
      <c r="O24" s="91"/>
      <c r="P24" s="91">
        <v>47</v>
      </c>
      <c r="Q24" s="91">
        <v>10</v>
      </c>
    </row>
    <row r="25" spans="1:17" ht="9.75" customHeight="1" x14ac:dyDescent="0.15">
      <c r="A25" s="61"/>
      <c r="B25" s="61"/>
      <c r="C25" s="48"/>
      <c r="D25" s="48"/>
      <c r="E25" s="48"/>
      <c r="F25" s="92"/>
      <c r="G25" s="91"/>
      <c r="H25" s="91"/>
      <c r="I25" s="90"/>
      <c r="J25" s="91"/>
      <c r="K25" s="91"/>
      <c r="L25" s="91"/>
      <c r="M25" s="91"/>
      <c r="N25" s="91"/>
      <c r="O25" s="91"/>
      <c r="P25" s="91"/>
      <c r="Q25" s="91"/>
    </row>
    <row r="26" spans="1:17" ht="14.1" customHeight="1" x14ac:dyDescent="0.15">
      <c r="A26" s="72" t="s">
        <v>24</v>
      </c>
      <c r="B26" s="72"/>
      <c r="C26" s="72"/>
      <c r="D26" s="72"/>
      <c r="E26" s="72"/>
      <c r="F26" s="18">
        <f>F24</f>
        <v>100</v>
      </c>
      <c r="G26" s="71">
        <f>G24</f>
        <v>0.4</v>
      </c>
      <c r="H26" s="71"/>
      <c r="I26" s="71">
        <f>J24</f>
        <v>0.4</v>
      </c>
      <c r="J26" s="71"/>
      <c r="K26" s="71"/>
      <c r="L26" s="71"/>
      <c r="M26" s="25"/>
      <c r="N26" s="71">
        <f>N24</f>
        <v>9.8000000000000007</v>
      </c>
      <c r="O26" s="71"/>
      <c r="P26" s="24">
        <f>P24</f>
        <v>47</v>
      </c>
      <c r="Q26" s="24">
        <f>Q24</f>
        <v>10</v>
      </c>
    </row>
    <row r="27" spans="1:17" ht="14.1" customHeight="1" x14ac:dyDescent="0.15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14.25" customHeight="1" x14ac:dyDescent="0.15">
      <c r="A28" s="115">
        <v>2013</v>
      </c>
      <c r="B28" s="115">
        <v>113</v>
      </c>
      <c r="C28" s="116" t="s">
        <v>123</v>
      </c>
      <c r="D28" s="117"/>
      <c r="E28" s="117"/>
      <c r="F28" s="115">
        <v>40</v>
      </c>
      <c r="G28" s="118">
        <v>0.28000000000000003</v>
      </c>
      <c r="H28" s="118"/>
      <c r="I28" s="122"/>
      <c r="J28" s="118">
        <v>0.04</v>
      </c>
      <c r="K28" s="118"/>
      <c r="L28" s="118"/>
      <c r="M28" s="118"/>
      <c r="N28" s="118">
        <v>0.68</v>
      </c>
      <c r="O28" s="118"/>
      <c r="P28" s="118">
        <v>5.2</v>
      </c>
      <c r="Q28" s="118">
        <v>2</v>
      </c>
    </row>
    <row r="29" spans="1:17" ht="16.899999999999999" customHeight="1" x14ac:dyDescent="0.15">
      <c r="A29" s="115"/>
      <c r="B29" s="115"/>
      <c r="C29" s="123"/>
      <c r="D29" s="124"/>
      <c r="E29" s="124"/>
      <c r="F29" s="115"/>
      <c r="G29" s="118"/>
      <c r="H29" s="118"/>
      <c r="I29" s="122"/>
      <c r="J29" s="118"/>
      <c r="K29" s="118"/>
      <c r="L29" s="118"/>
      <c r="M29" s="118"/>
      <c r="N29" s="118"/>
      <c r="O29" s="118"/>
      <c r="P29" s="118"/>
      <c r="Q29" s="118"/>
    </row>
    <row r="30" spans="1:17" ht="13.35" customHeight="1" x14ac:dyDescent="0.15">
      <c r="A30" s="61" t="s">
        <v>14</v>
      </c>
      <c r="B30" s="61">
        <v>165</v>
      </c>
      <c r="C30" s="79" t="s">
        <v>121</v>
      </c>
      <c r="D30" s="62"/>
      <c r="E30" s="62"/>
      <c r="F30" s="61" t="s">
        <v>15</v>
      </c>
      <c r="G30" s="58">
        <v>3.9</v>
      </c>
      <c r="H30" s="58"/>
      <c r="I30" s="74"/>
      <c r="J30" s="58">
        <v>5.16</v>
      </c>
      <c r="K30" s="58"/>
      <c r="L30" s="58"/>
      <c r="M30" s="58"/>
      <c r="N30" s="58">
        <v>19.8</v>
      </c>
      <c r="O30" s="58"/>
      <c r="P30" s="58">
        <v>141</v>
      </c>
      <c r="Q30" s="58">
        <v>7.7</v>
      </c>
    </row>
    <row r="31" spans="1:17" ht="18.75" customHeight="1" x14ac:dyDescent="0.15">
      <c r="A31" s="61"/>
      <c r="B31" s="61"/>
      <c r="C31" s="59" t="s">
        <v>122</v>
      </c>
      <c r="D31" s="59"/>
      <c r="E31" s="59"/>
      <c r="F31" s="61"/>
      <c r="G31" s="58"/>
      <c r="H31" s="58"/>
      <c r="I31" s="74"/>
      <c r="J31" s="58"/>
      <c r="K31" s="58"/>
      <c r="L31" s="58"/>
      <c r="M31" s="58"/>
      <c r="N31" s="58"/>
      <c r="O31" s="58"/>
      <c r="P31" s="58"/>
      <c r="Q31" s="58"/>
    </row>
    <row r="32" spans="1:17" ht="13.35" customHeight="1" x14ac:dyDescent="0.15">
      <c r="A32" s="115">
        <v>2013</v>
      </c>
      <c r="B32" s="115">
        <v>428</v>
      </c>
      <c r="C32" s="116" t="s">
        <v>84</v>
      </c>
      <c r="D32" s="117"/>
      <c r="E32" s="117"/>
      <c r="F32" s="115">
        <v>130</v>
      </c>
      <c r="G32" s="118">
        <v>4.8</v>
      </c>
      <c r="H32" s="118"/>
      <c r="I32" s="122"/>
      <c r="J32" s="118">
        <v>4.7</v>
      </c>
      <c r="K32" s="118"/>
      <c r="L32" s="118"/>
      <c r="M32" s="118"/>
      <c r="N32" s="118">
        <v>5.07</v>
      </c>
      <c r="O32" s="118"/>
      <c r="P32" s="118">
        <v>82</v>
      </c>
      <c r="Q32" s="118">
        <v>22.1</v>
      </c>
    </row>
    <row r="33" spans="1:17" ht="9" customHeight="1" x14ac:dyDescent="0.15">
      <c r="A33" s="115"/>
      <c r="B33" s="115"/>
      <c r="C33" s="123" t="s">
        <v>85</v>
      </c>
      <c r="D33" s="124"/>
      <c r="E33" s="124"/>
      <c r="F33" s="115"/>
      <c r="G33" s="118"/>
      <c r="H33" s="118"/>
      <c r="I33" s="122"/>
      <c r="J33" s="118"/>
      <c r="K33" s="118"/>
      <c r="L33" s="118"/>
      <c r="M33" s="118"/>
      <c r="N33" s="118"/>
      <c r="O33" s="118"/>
      <c r="P33" s="118"/>
      <c r="Q33" s="118"/>
    </row>
    <row r="34" spans="1:17" ht="13.35" customHeight="1" x14ac:dyDescent="0.15">
      <c r="A34" s="76">
        <v>2021</v>
      </c>
      <c r="B34" s="76">
        <v>387</v>
      </c>
      <c r="C34" s="119" t="s">
        <v>101</v>
      </c>
      <c r="D34" s="120"/>
      <c r="E34" s="121"/>
      <c r="F34" s="76">
        <v>70</v>
      </c>
      <c r="G34" s="127">
        <v>15.8</v>
      </c>
      <c r="H34" s="128"/>
      <c r="I34" s="133"/>
      <c r="J34" s="127">
        <v>14.8</v>
      </c>
      <c r="K34" s="134"/>
      <c r="L34" s="134"/>
      <c r="M34" s="128"/>
      <c r="N34" s="127">
        <v>0.6</v>
      </c>
      <c r="O34" s="128"/>
      <c r="P34" s="131">
        <v>198.1</v>
      </c>
      <c r="Q34" s="131">
        <v>0</v>
      </c>
    </row>
    <row r="35" spans="1:17" ht="18" customHeight="1" x14ac:dyDescent="0.15">
      <c r="A35" s="77"/>
      <c r="B35" s="77"/>
      <c r="C35" s="125" t="s">
        <v>102</v>
      </c>
      <c r="D35" s="64"/>
      <c r="E35" s="126"/>
      <c r="F35" s="77"/>
      <c r="G35" s="129"/>
      <c r="H35" s="130"/>
      <c r="I35" s="133"/>
      <c r="J35" s="129"/>
      <c r="K35" s="135"/>
      <c r="L35" s="135"/>
      <c r="M35" s="130"/>
      <c r="N35" s="129"/>
      <c r="O35" s="130"/>
      <c r="P35" s="132"/>
      <c r="Q35" s="132"/>
    </row>
    <row r="36" spans="1:17" ht="13.35" customHeight="1" x14ac:dyDescent="0.15">
      <c r="A36" s="65" t="s">
        <v>14</v>
      </c>
      <c r="B36" s="65" t="s">
        <v>34</v>
      </c>
      <c r="C36" s="66" t="s">
        <v>35</v>
      </c>
      <c r="D36" s="66"/>
      <c r="E36" s="66"/>
      <c r="F36" s="65" t="s">
        <v>32</v>
      </c>
      <c r="G36" s="63">
        <v>10.5</v>
      </c>
      <c r="H36" s="63"/>
      <c r="I36" s="67"/>
      <c r="J36" s="63">
        <v>7.5</v>
      </c>
      <c r="K36" s="63"/>
      <c r="L36" s="63"/>
      <c r="M36" s="63"/>
      <c r="N36" s="63">
        <v>6.5</v>
      </c>
      <c r="O36" s="63"/>
      <c r="P36" s="63">
        <v>132</v>
      </c>
      <c r="Q36" s="63">
        <v>0.6</v>
      </c>
    </row>
    <row r="37" spans="1:17" ht="9.75" customHeight="1" x14ac:dyDescent="0.15">
      <c r="A37" s="65"/>
      <c r="B37" s="65"/>
      <c r="C37" s="64" t="s">
        <v>58</v>
      </c>
      <c r="D37" s="64"/>
      <c r="E37" s="64"/>
      <c r="F37" s="65"/>
      <c r="G37" s="63"/>
      <c r="H37" s="63"/>
      <c r="I37" s="67"/>
      <c r="J37" s="63"/>
      <c r="K37" s="63"/>
      <c r="L37" s="63"/>
      <c r="M37" s="63"/>
      <c r="N37" s="63"/>
      <c r="O37" s="63"/>
      <c r="P37" s="63"/>
      <c r="Q37" s="63"/>
    </row>
    <row r="38" spans="1:17" ht="13.35" customHeight="1" x14ac:dyDescent="0.15">
      <c r="A38" s="65" t="s">
        <v>14</v>
      </c>
      <c r="B38" s="65" t="s">
        <v>36</v>
      </c>
      <c r="C38" s="66" t="s">
        <v>37</v>
      </c>
      <c r="D38" s="66"/>
      <c r="E38" s="66"/>
      <c r="F38" s="65" t="s">
        <v>38</v>
      </c>
      <c r="G38" s="63" t="s">
        <v>25</v>
      </c>
      <c r="H38" s="63"/>
      <c r="I38" s="67"/>
      <c r="J38" s="63" t="s">
        <v>33</v>
      </c>
      <c r="K38" s="63"/>
      <c r="L38" s="63"/>
      <c r="M38" s="63"/>
      <c r="N38" s="63" t="s">
        <v>39</v>
      </c>
      <c r="O38" s="63"/>
      <c r="P38" s="63" t="s">
        <v>40</v>
      </c>
      <c r="Q38" s="63" t="s">
        <v>18</v>
      </c>
    </row>
    <row r="39" spans="1:17" ht="9.75" customHeight="1" x14ac:dyDescent="0.15">
      <c r="A39" s="65"/>
      <c r="B39" s="65"/>
      <c r="C39" s="64" t="s">
        <v>41</v>
      </c>
      <c r="D39" s="64"/>
      <c r="E39" s="64"/>
      <c r="F39" s="65"/>
      <c r="G39" s="63"/>
      <c r="H39" s="63"/>
      <c r="I39" s="67"/>
      <c r="J39" s="63"/>
      <c r="K39" s="63"/>
      <c r="L39" s="63"/>
      <c r="M39" s="63"/>
      <c r="N39" s="63"/>
      <c r="O39" s="63"/>
      <c r="P39" s="63"/>
      <c r="Q39" s="63"/>
    </row>
    <row r="40" spans="1:17" ht="13.35" customHeight="1" x14ac:dyDescent="0.15">
      <c r="A40" s="61">
        <v>2013</v>
      </c>
      <c r="B40" s="61">
        <v>527</v>
      </c>
      <c r="C40" s="62" t="s">
        <v>59</v>
      </c>
      <c r="D40" s="62"/>
      <c r="E40" s="62"/>
      <c r="F40" s="92">
        <v>200</v>
      </c>
      <c r="G40" s="91">
        <v>0.5</v>
      </c>
      <c r="H40" s="91"/>
      <c r="I40" s="90"/>
      <c r="J40" s="91">
        <v>0</v>
      </c>
      <c r="K40" s="91"/>
      <c r="L40" s="91"/>
      <c r="M40" s="91"/>
      <c r="N40" s="91">
        <v>27</v>
      </c>
      <c r="O40" s="91"/>
      <c r="P40" s="91">
        <v>110</v>
      </c>
      <c r="Q40" s="91">
        <v>0.5</v>
      </c>
    </row>
    <row r="41" spans="1:17" ht="9.75" customHeight="1" x14ac:dyDescent="0.15">
      <c r="A41" s="61"/>
      <c r="B41" s="61"/>
      <c r="C41" s="48" t="s">
        <v>60</v>
      </c>
      <c r="D41" s="48"/>
      <c r="E41" s="48"/>
      <c r="F41" s="92"/>
      <c r="G41" s="91"/>
      <c r="H41" s="91"/>
      <c r="I41" s="90"/>
      <c r="J41" s="91"/>
      <c r="K41" s="91"/>
      <c r="L41" s="91"/>
      <c r="M41" s="91"/>
      <c r="N41" s="91"/>
      <c r="O41" s="91"/>
      <c r="P41" s="91"/>
      <c r="Q41" s="91"/>
    </row>
    <row r="42" spans="1:17" ht="14.1" customHeight="1" x14ac:dyDescent="0.15">
      <c r="A42" s="109" t="s">
        <v>24</v>
      </c>
      <c r="B42" s="110"/>
      <c r="C42" s="110"/>
      <c r="D42" s="110"/>
      <c r="E42" s="111"/>
      <c r="F42" s="18">
        <f>F40+F38+F36+F34+F32+F30+F28</f>
        <v>690</v>
      </c>
      <c r="G42" s="80">
        <f>G40+G38+G36+G34+G32+G30+G28</f>
        <v>37.08</v>
      </c>
      <c r="H42" s="81"/>
      <c r="I42" s="80">
        <f>J40+J38+J36+J34+J32+J30+J28</f>
        <v>32.4</v>
      </c>
      <c r="J42" s="112"/>
      <c r="K42" s="112"/>
      <c r="L42" s="81"/>
      <c r="M42" s="29"/>
      <c r="N42" s="80">
        <f>N40+N38+N36+N34+N32+N30+N28</f>
        <v>67.850000000000009</v>
      </c>
      <c r="O42" s="81"/>
      <c r="P42" s="28">
        <f>P40+P38+P36+P34+P32+P30+P28</f>
        <v>708.30000000000007</v>
      </c>
      <c r="Q42" s="28">
        <f>Q40+Q38+Q36+Q34+Q32+Q30+Q28</f>
        <v>32.900000000000006</v>
      </c>
    </row>
    <row r="43" spans="1:17" ht="14.1" customHeight="1" x14ac:dyDescent="0.15">
      <c r="A43" s="60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ht="13.35" customHeight="1" x14ac:dyDescent="0.15">
      <c r="A44" s="65">
        <v>2013</v>
      </c>
      <c r="B44" s="65" t="s">
        <v>45</v>
      </c>
      <c r="C44" s="66" t="s">
        <v>46</v>
      </c>
      <c r="D44" s="66"/>
      <c r="E44" s="66"/>
      <c r="F44" s="65">
        <v>200</v>
      </c>
      <c r="G44" s="63" t="s">
        <v>33</v>
      </c>
      <c r="H44" s="63"/>
      <c r="I44" s="67"/>
      <c r="J44" s="63"/>
      <c r="K44" s="63"/>
      <c r="L44" s="63"/>
      <c r="M44" s="63"/>
      <c r="N44" s="63" t="s">
        <v>47</v>
      </c>
      <c r="O44" s="63"/>
      <c r="P44" s="63" t="s">
        <v>48</v>
      </c>
      <c r="Q44" s="63" t="s">
        <v>18</v>
      </c>
    </row>
    <row r="45" spans="1:17" ht="9.75" customHeight="1" x14ac:dyDescent="0.15">
      <c r="A45" s="65"/>
      <c r="B45" s="65"/>
      <c r="C45" s="64" t="s">
        <v>49</v>
      </c>
      <c r="D45" s="64"/>
      <c r="E45" s="64"/>
      <c r="F45" s="65"/>
      <c r="G45" s="63"/>
      <c r="H45" s="63"/>
      <c r="I45" s="67"/>
      <c r="J45" s="63"/>
      <c r="K45" s="63"/>
      <c r="L45" s="63"/>
      <c r="M45" s="63"/>
      <c r="N45" s="63"/>
      <c r="O45" s="63"/>
      <c r="P45" s="63"/>
      <c r="Q45" s="63"/>
    </row>
    <row r="46" spans="1:17" ht="13.35" customHeight="1" x14ac:dyDescent="0.15">
      <c r="A46" s="61">
        <v>2013</v>
      </c>
      <c r="B46" s="61">
        <v>101</v>
      </c>
      <c r="C46" s="62" t="s">
        <v>86</v>
      </c>
      <c r="D46" s="62"/>
      <c r="E46" s="62"/>
      <c r="F46" s="50">
        <v>50</v>
      </c>
      <c r="G46" s="41">
        <v>1.68</v>
      </c>
      <c r="H46" s="42"/>
      <c r="I46" s="55"/>
      <c r="J46" s="41">
        <v>1.82</v>
      </c>
      <c r="K46" s="56"/>
      <c r="L46" s="56"/>
      <c r="M46" s="42"/>
      <c r="N46" s="41">
        <v>32.58</v>
      </c>
      <c r="O46" s="42"/>
      <c r="P46" s="45">
        <v>153.6</v>
      </c>
      <c r="Q46" s="45">
        <v>0.2</v>
      </c>
    </row>
    <row r="47" spans="1:17" ht="15.75" customHeight="1" x14ac:dyDescent="0.15">
      <c r="A47" s="61"/>
      <c r="B47" s="61"/>
      <c r="C47" s="48" t="s">
        <v>87</v>
      </c>
      <c r="D47" s="48"/>
      <c r="E47" s="48"/>
      <c r="F47" s="51"/>
      <c r="G47" s="43"/>
      <c r="H47" s="44"/>
      <c r="I47" s="73"/>
      <c r="J47" s="43"/>
      <c r="K47" s="57"/>
      <c r="L47" s="57"/>
      <c r="M47" s="44"/>
      <c r="N47" s="43"/>
      <c r="O47" s="44"/>
      <c r="P47" s="46"/>
      <c r="Q47" s="46"/>
    </row>
    <row r="48" spans="1:17" ht="14.1" customHeight="1" x14ac:dyDescent="0.15">
      <c r="A48" s="109" t="s">
        <v>24</v>
      </c>
      <c r="B48" s="110"/>
      <c r="C48" s="110"/>
      <c r="D48" s="110"/>
      <c r="E48" s="111"/>
      <c r="F48" s="18">
        <f>F46+F44</f>
        <v>250</v>
      </c>
      <c r="G48" s="80">
        <f>G46+G44</f>
        <v>1.88</v>
      </c>
      <c r="H48" s="81"/>
      <c r="I48" s="80">
        <f>J46+J44+J42+J40+J38+J36+J34</f>
        <v>24.32</v>
      </c>
      <c r="J48" s="112"/>
      <c r="K48" s="112"/>
      <c r="L48" s="81"/>
      <c r="M48" s="31"/>
      <c r="N48" s="80">
        <f>N46+N44+N42+N40+N38+N36+N34</f>
        <v>152.92999999999998</v>
      </c>
      <c r="O48" s="81"/>
      <c r="P48" s="30">
        <f>P46+P44+P42+P40+P38+P36+P34</f>
        <v>1384</v>
      </c>
      <c r="Q48" s="30">
        <f>Q46+Q44+Q42+Q40+Q38+Q36+Q34</f>
        <v>34.20000000000001</v>
      </c>
    </row>
    <row r="49" spans="1:18" ht="14.1" customHeight="1" x14ac:dyDescent="0.15">
      <c r="A49" s="60" t="s">
        <v>44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8" ht="13.35" customHeight="1" x14ac:dyDescent="0.15">
      <c r="A50" s="61" t="s">
        <v>14</v>
      </c>
      <c r="B50" s="61">
        <v>266</v>
      </c>
      <c r="C50" s="62" t="s">
        <v>54</v>
      </c>
      <c r="D50" s="62"/>
      <c r="E50" s="62"/>
      <c r="F50" s="92" t="s">
        <v>15</v>
      </c>
      <c r="G50" s="91">
        <v>5.26</v>
      </c>
      <c r="H50" s="91"/>
      <c r="I50" s="90"/>
      <c r="J50" s="91">
        <v>11.66</v>
      </c>
      <c r="K50" s="91"/>
      <c r="L50" s="91"/>
      <c r="M50" s="91"/>
      <c r="N50" s="91">
        <v>25</v>
      </c>
      <c r="O50" s="91"/>
      <c r="P50" s="91">
        <v>226.2</v>
      </c>
      <c r="Q50" s="91">
        <v>1.32</v>
      </c>
    </row>
    <row r="51" spans="1:18" ht="12" customHeight="1" x14ac:dyDescent="0.15">
      <c r="A51" s="61"/>
      <c r="B51" s="61"/>
      <c r="C51" s="82" t="s">
        <v>55</v>
      </c>
      <c r="D51" s="82"/>
      <c r="E51" s="82"/>
      <c r="F51" s="92"/>
      <c r="G51" s="91"/>
      <c r="H51" s="91"/>
      <c r="I51" s="90"/>
      <c r="J51" s="91"/>
      <c r="K51" s="91"/>
      <c r="L51" s="91"/>
      <c r="M51" s="91"/>
      <c r="N51" s="91"/>
      <c r="O51" s="91"/>
      <c r="P51" s="91"/>
      <c r="Q51" s="91"/>
    </row>
    <row r="52" spans="1:18" ht="10.5" customHeight="1" x14ac:dyDescent="0.15">
      <c r="A52" s="65" t="s">
        <v>14</v>
      </c>
      <c r="B52" s="65" t="s">
        <v>16</v>
      </c>
      <c r="C52" s="66" t="s">
        <v>17</v>
      </c>
      <c r="D52" s="66"/>
      <c r="E52" s="66"/>
      <c r="F52" s="65">
        <v>30</v>
      </c>
      <c r="G52" s="63">
        <v>2</v>
      </c>
      <c r="H52" s="63"/>
      <c r="I52" s="67"/>
      <c r="J52" s="63">
        <v>0.8</v>
      </c>
      <c r="K52" s="63"/>
      <c r="L52" s="63"/>
      <c r="M52" s="63"/>
      <c r="N52" s="63">
        <v>13.4</v>
      </c>
      <c r="O52" s="63"/>
      <c r="P52" s="63">
        <v>69</v>
      </c>
      <c r="Q52" s="63" t="s">
        <v>18</v>
      </c>
    </row>
    <row r="53" spans="1:18" ht="9.75" customHeight="1" x14ac:dyDescent="0.15">
      <c r="A53" s="65"/>
      <c r="B53" s="65"/>
      <c r="C53" s="64" t="s">
        <v>19</v>
      </c>
      <c r="D53" s="64"/>
      <c r="E53" s="64"/>
      <c r="F53" s="65"/>
      <c r="G53" s="63"/>
      <c r="H53" s="63"/>
      <c r="I53" s="67"/>
      <c r="J53" s="63"/>
      <c r="K53" s="63"/>
      <c r="L53" s="63"/>
      <c r="M53" s="63"/>
      <c r="N53" s="63"/>
      <c r="O53" s="63"/>
      <c r="P53" s="63"/>
      <c r="Q53" s="63"/>
    </row>
    <row r="54" spans="1:18" ht="13.35" customHeight="1" x14ac:dyDescent="0.15">
      <c r="A54" s="65">
        <v>2013</v>
      </c>
      <c r="B54" s="65" t="s">
        <v>45</v>
      </c>
      <c r="C54" s="66" t="s">
        <v>46</v>
      </c>
      <c r="D54" s="66"/>
      <c r="E54" s="66"/>
      <c r="F54" s="65">
        <v>200</v>
      </c>
      <c r="G54" s="63" t="s">
        <v>33</v>
      </c>
      <c r="H54" s="63"/>
      <c r="I54" s="67"/>
      <c r="J54" s="63"/>
      <c r="K54" s="63"/>
      <c r="L54" s="63"/>
      <c r="M54" s="63"/>
      <c r="N54" s="63" t="s">
        <v>47</v>
      </c>
      <c r="O54" s="63"/>
      <c r="P54" s="63" t="s">
        <v>48</v>
      </c>
      <c r="Q54" s="63" t="s">
        <v>18</v>
      </c>
    </row>
    <row r="55" spans="1:18" ht="9.75" customHeight="1" x14ac:dyDescent="0.15">
      <c r="A55" s="65"/>
      <c r="B55" s="65"/>
      <c r="C55" s="64" t="s">
        <v>49</v>
      </c>
      <c r="D55" s="64"/>
      <c r="E55" s="64"/>
      <c r="F55" s="65"/>
      <c r="G55" s="63"/>
      <c r="H55" s="63"/>
      <c r="I55" s="67"/>
      <c r="J55" s="63"/>
      <c r="K55" s="63"/>
      <c r="L55" s="63"/>
      <c r="M55" s="63"/>
      <c r="N55" s="63"/>
      <c r="O55" s="63"/>
      <c r="P55" s="63"/>
      <c r="Q55" s="63"/>
    </row>
    <row r="56" spans="1:18" ht="14.1" customHeight="1" x14ac:dyDescent="0.15">
      <c r="A56" s="72" t="s">
        <v>24</v>
      </c>
      <c r="B56" s="72"/>
      <c r="C56" s="72"/>
      <c r="D56" s="72"/>
      <c r="E56" s="72"/>
      <c r="F56" s="18">
        <f>F54+F52+F50</f>
        <v>430</v>
      </c>
      <c r="G56" s="71">
        <f>G54+G52+G50</f>
        <v>7.46</v>
      </c>
      <c r="H56" s="71"/>
      <c r="I56" s="71">
        <f>J54+J52+J50</f>
        <v>12.46</v>
      </c>
      <c r="J56" s="71"/>
      <c r="K56" s="71"/>
      <c r="L56" s="71"/>
      <c r="M56" s="25"/>
      <c r="N56" s="71">
        <f>N54+N52+N50</f>
        <v>48.6</v>
      </c>
      <c r="O56" s="71"/>
      <c r="P56" s="24">
        <f>P54+P52+P50</f>
        <v>337.2</v>
      </c>
      <c r="Q56" s="24">
        <f>Q54+Q52+Q50</f>
        <v>1.32</v>
      </c>
    </row>
    <row r="57" spans="1:18" ht="14.1" customHeight="1" x14ac:dyDescent="0.15">
      <c r="A57" s="21" t="s">
        <v>50</v>
      </c>
      <c r="B57" s="87"/>
      <c r="C57" s="88"/>
      <c r="D57" s="88"/>
      <c r="E57" s="89"/>
      <c r="F57" s="18">
        <f>F56+F48+F42+F26+F22</f>
        <v>1905</v>
      </c>
      <c r="G57" s="71">
        <f>G56+G48+G42+G26+G22</f>
        <v>58.15</v>
      </c>
      <c r="H57" s="71"/>
      <c r="I57" s="71">
        <f>I56+I48+I42+I26+I22</f>
        <v>85.27000000000001</v>
      </c>
      <c r="J57" s="71"/>
      <c r="K57" s="71"/>
      <c r="L57" s="71"/>
      <c r="M57" s="25"/>
      <c r="N57" s="71">
        <f>N56+N48+N42+N26+N22</f>
        <v>345.82</v>
      </c>
      <c r="O57" s="71"/>
      <c r="P57" s="24">
        <f>P56+P48+P42+P26+P22</f>
        <v>2953.1</v>
      </c>
      <c r="Q57" s="24">
        <f>Q56+Q48+Q42+Q26+Q22</f>
        <v>81.180000000000021</v>
      </c>
    </row>
    <row r="59" spans="1:18" ht="12.75" customHeight="1" x14ac:dyDescent="0.15">
      <c r="L59" s="108" t="s">
        <v>0</v>
      </c>
      <c r="M59" s="108"/>
      <c r="N59" s="108"/>
      <c r="O59" s="108"/>
      <c r="P59" s="108"/>
      <c r="Q59" s="108"/>
      <c r="R59" s="108"/>
    </row>
    <row r="60" spans="1:18" ht="12.75" x14ac:dyDescent="0.15">
      <c r="L60" s="67"/>
      <c r="M60" s="67"/>
      <c r="N60" s="67"/>
      <c r="O60" s="67"/>
      <c r="P60" s="67"/>
      <c r="Q60" s="67"/>
      <c r="R60" s="67"/>
    </row>
    <row r="61" spans="1:18" ht="12.75" customHeight="1" x14ac:dyDescent="0.15">
      <c r="L61" s="67" t="s">
        <v>1</v>
      </c>
      <c r="M61" s="67"/>
      <c r="N61" s="67"/>
      <c r="O61" s="67"/>
      <c r="P61" s="67"/>
      <c r="Q61" s="67"/>
      <c r="R61" s="67"/>
    </row>
    <row r="62" spans="1:18" ht="12.75" customHeight="1" x14ac:dyDescent="0.15">
      <c r="L62" s="67" t="s">
        <v>52</v>
      </c>
      <c r="M62" s="67"/>
      <c r="N62" s="67"/>
      <c r="O62" s="67"/>
      <c r="P62" s="67"/>
      <c r="Q62" s="67"/>
      <c r="R62" s="67"/>
    </row>
    <row r="63" spans="1:18" ht="12.75" customHeight="1" x14ac:dyDescent="0.15">
      <c r="L63" s="67" t="s">
        <v>53</v>
      </c>
      <c r="M63" s="67"/>
      <c r="N63" s="67"/>
      <c r="O63" s="67"/>
      <c r="P63" s="67"/>
      <c r="Q63" s="67"/>
      <c r="R63" s="67"/>
    </row>
    <row r="64" spans="1:18" ht="22.5" x14ac:dyDescent="0.15">
      <c r="E64" s="85" t="s">
        <v>2</v>
      </c>
      <c r="F64" s="85"/>
      <c r="G64" s="85"/>
    </row>
    <row r="65" spans="1:17" ht="15.75" x14ac:dyDescent="0.15">
      <c r="D65" s="86">
        <v>45643</v>
      </c>
      <c r="E65" s="86"/>
      <c r="F65" s="86"/>
      <c r="G65" s="86"/>
      <c r="H65" s="86"/>
      <c r="I65" s="86"/>
      <c r="J65" s="86"/>
    </row>
    <row r="67" spans="1:17" ht="18" x14ac:dyDescent="0.15">
      <c r="B67" s="84" t="s">
        <v>65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</row>
    <row r="69" spans="1:17" ht="12" x14ac:dyDescent="0.15">
      <c r="A69" s="83" t="s">
        <v>3</v>
      </c>
      <c r="B69" s="83" t="s">
        <v>4</v>
      </c>
      <c r="C69" s="83" t="s">
        <v>5</v>
      </c>
      <c r="D69" s="83"/>
      <c r="E69" s="83"/>
      <c r="F69" s="83" t="s">
        <v>6</v>
      </c>
      <c r="G69" s="83" t="s">
        <v>7</v>
      </c>
      <c r="H69" s="83"/>
      <c r="I69" s="83"/>
      <c r="J69" s="83"/>
      <c r="K69" s="83"/>
      <c r="L69" s="83"/>
      <c r="M69" s="83"/>
      <c r="N69" s="83"/>
      <c r="O69" s="83" t="s">
        <v>8</v>
      </c>
      <c r="P69" s="83"/>
      <c r="Q69" s="83" t="s">
        <v>9</v>
      </c>
    </row>
    <row r="70" spans="1:17" ht="12" x14ac:dyDescent="0.15">
      <c r="A70" s="83"/>
      <c r="B70" s="83"/>
      <c r="C70" s="83"/>
      <c r="D70" s="83"/>
      <c r="E70" s="83"/>
      <c r="F70" s="83"/>
      <c r="G70" s="83" t="s">
        <v>10</v>
      </c>
      <c r="H70" s="83"/>
      <c r="I70" s="83" t="s">
        <v>11</v>
      </c>
      <c r="J70" s="83"/>
      <c r="K70" s="83"/>
      <c r="L70" s="83"/>
      <c r="M70" s="83" t="s">
        <v>12</v>
      </c>
      <c r="N70" s="83"/>
      <c r="O70" s="83"/>
      <c r="P70" s="83"/>
      <c r="Q70" s="83"/>
    </row>
    <row r="71" spans="1:17" ht="15" x14ac:dyDescent="0.15">
      <c r="A71" s="60" t="s">
        <v>13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ht="12" customHeight="1" x14ac:dyDescent="0.15">
      <c r="A72" s="61" t="s">
        <v>14</v>
      </c>
      <c r="B72" s="61">
        <v>273</v>
      </c>
      <c r="C72" s="62" t="s">
        <v>119</v>
      </c>
      <c r="D72" s="62"/>
      <c r="E72" s="62"/>
      <c r="F72" s="61">
        <v>200</v>
      </c>
      <c r="G72" s="58">
        <v>7.8</v>
      </c>
      <c r="H72" s="58"/>
      <c r="I72" s="74"/>
      <c r="J72" s="58">
        <v>9.4600000000000009</v>
      </c>
      <c r="K72" s="58"/>
      <c r="L72" s="58"/>
      <c r="M72" s="58"/>
      <c r="N72" s="58">
        <v>35.799999999999997</v>
      </c>
      <c r="O72" s="58"/>
      <c r="P72" s="58">
        <v>283.60000000000002</v>
      </c>
      <c r="Q72" s="58">
        <v>1.46</v>
      </c>
    </row>
    <row r="73" spans="1:17" ht="14.25" customHeight="1" x14ac:dyDescent="0.15">
      <c r="A73" s="61"/>
      <c r="B73" s="61"/>
      <c r="C73" s="48" t="s">
        <v>120</v>
      </c>
      <c r="D73" s="48"/>
      <c r="E73" s="48"/>
      <c r="F73" s="61"/>
      <c r="G73" s="58"/>
      <c r="H73" s="58"/>
      <c r="I73" s="74"/>
      <c r="J73" s="58"/>
      <c r="K73" s="58"/>
      <c r="L73" s="58"/>
      <c r="M73" s="58"/>
      <c r="N73" s="58"/>
      <c r="O73" s="58"/>
      <c r="P73" s="58"/>
      <c r="Q73" s="58"/>
    </row>
    <row r="74" spans="1:17" ht="12" customHeight="1" x14ac:dyDescent="0.15">
      <c r="A74" s="65" t="s">
        <v>14</v>
      </c>
      <c r="B74" s="65" t="s">
        <v>16</v>
      </c>
      <c r="C74" s="66" t="s">
        <v>17</v>
      </c>
      <c r="D74" s="66"/>
      <c r="E74" s="66"/>
      <c r="F74" s="65">
        <v>30</v>
      </c>
      <c r="G74" s="63">
        <v>2</v>
      </c>
      <c r="H74" s="63"/>
      <c r="I74" s="67"/>
      <c r="J74" s="63">
        <v>0.8</v>
      </c>
      <c r="K74" s="63"/>
      <c r="L74" s="63"/>
      <c r="M74" s="63"/>
      <c r="N74" s="63">
        <v>13.4</v>
      </c>
      <c r="O74" s="63"/>
      <c r="P74" s="63">
        <v>69</v>
      </c>
      <c r="Q74" s="63" t="s">
        <v>18</v>
      </c>
    </row>
    <row r="75" spans="1:17" ht="10.5" customHeight="1" x14ac:dyDescent="0.15">
      <c r="A75" s="65"/>
      <c r="B75" s="65"/>
      <c r="C75" s="64" t="s">
        <v>19</v>
      </c>
      <c r="D75" s="64"/>
      <c r="E75" s="64"/>
      <c r="F75" s="65"/>
      <c r="G75" s="63"/>
      <c r="H75" s="63"/>
      <c r="I75" s="67"/>
      <c r="J75" s="63"/>
      <c r="K75" s="63"/>
      <c r="L75" s="63"/>
      <c r="M75" s="63"/>
      <c r="N75" s="63"/>
      <c r="O75" s="63"/>
      <c r="P75" s="63"/>
      <c r="Q75" s="63"/>
    </row>
    <row r="76" spans="1:17" ht="12" customHeight="1" x14ac:dyDescent="0.15">
      <c r="A76" s="65" t="s">
        <v>14</v>
      </c>
      <c r="B76" s="65" t="s">
        <v>20</v>
      </c>
      <c r="C76" s="66" t="s">
        <v>21</v>
      </c>
      <c r="D76" s="66"/>
      <c r="E76" s="66"/>
      <c r="F76" s="65" t="s">
        <v>22</v>
      </c>
      <c r="G76" s="63">
        <v>0.03</v>
      </c>
      <c r="H76" s="63"/>
      <c r="I76" s="67"/>
      <c r="J76" s="63">
        <v>4.13</v>
      </c>
      <c r="K76" s="63"/>
      <c r="L76" s="63"/>
      <c r="M76" s="63"/>
      <c r="N76" s="63">
        <v>0.04</v>
      </c>
      <c r="O76" s="63"/>
      <c r="P76" s="63">
        <v>37</v>
      </c>
      <c r="Q76" s="63" t="s">
        <v>18</v>
      </c>
    </row>
    <row r="77" spans="1:17" ht="10.5" customHeight="1" x14ac:dyDescent="0.15">
      <c r="A77" s="65"/>
      <c r="B77" s="65"/>
      <c r="C77" s="64" t="s">
        <v>23</v>
      </c>
      <c r="D77" s="64"/>
      <c r="E77" s="64"/>
      <c r="F77" s="65"/>
      <c r="G77" s="63"/>
      <c r="H77" s="63"/>
      <c r="I77" s="67"/>
      <c r="J77" s="63"/>
      <c r="K77" s="63"/>
      <c r="L77" s="63"/>
      <c r="M77" s="63"/>
      <c r="N77" s="63"/>
      <c r="O77" s="63"/>
      <c r="P77" s="63"/>
      <c r="Q77" s="63"/>
    </row>
    <row r="78" spans="1:17" ht="12" customHeight="1" x14ac:dyDescent="0.15">
      <c r="A78" s="61">
        <v>2013</v>
      </c>
      <c r="B78" s="61">
        <v>507</v>
      </c>
      <c r="C78" s="79" t="s">
        <v>43</v>
      </c>
      <c r="D78" s="62"/>
      <c r="E78" s="62"/>
      <c r="F78" s="61">
        <v>200</v>
      </c>
      <c r="G78" s="58">
        <v>1.5</v>
      </c>
      <c r="H78" s="58"/>
      <c r="I78" s="74"/>
      <c r="J78" s="58">
        <v>1.3</v>
      </c>
      <c r="K78" s="58"/>
      <c r="L78" s="58"/>
      <c r="M78" s="58"/>
      <c r="N78" s="58">
        <v>17.399999999999999</v>
      </c>
      <c r="O78" s="58"/>
      <c r="P78" s="58">
        <v>87</v>
      </c>
      <c r="Q78" s="58">
        <v>1.3</v>
      </c>
    </row>
    <row r="79" spans="1:17" ht="10.5" customHeight="1" x14ac:dyDescent="0.15">
      <c r="A79" s="61"/>
      <c r="B79" s="61"/>
      <c r="C79" s="93" t="s">
        <v>56</v>
      </c>
      <c r="D79" s="48"/>
      <c r="E79" s="48"/>
      <c r="F79" s="61"/>
      <c r="G79" s="58"/>
      <c r="H79" s="58"/>
      <c r="I79" s="74"/>
      <c r="J79" s="58"/>
      <c r="K79" s="58"/>
      <c r="L79" s="58"/>
      <c r="M79" s="58"/>
      <c r="N79" s="58"/>
      <c r="O79" s="58"/>
      <c r="P79" s="58"/>
      <c r="Q79" s="58"/>
    </row>
    <row r="80" spans="1:17" ht="12.75" x14ac:dyDescent="0.15">
      <c r="A80" s="72" t="s">
        <v>24</v>
      </c>
      <c r="B80" s="72"/>
      <c r="C80" s="72"/>
      <c r="D80" s="72"/>
      <c r="E80" s="72"/>
      <c r="F80" s="18">
        <f>F78+F76+F74+F72</f>
        <v>435</v>
      </c>
      <c r="G80" s="71">
        <f>G78+G76+G74+G72</f>
        <v>11.33</v>
      </c>
      <c r="H80" s="71"/>
      <c r="I80" s="71">
        <f>J78+J76+J74+J72</f>
        <v>15.690000000000001</v>
      </c>
      <c r="J80" s="71"/>
      <c r="K80" s="71"/>
      <c r="L80" s="71"/>
      <c r="M80" s="25"/>
      <c r="N80" s="71">
        <f>N78+N76+N74+N72</f>
        <v>66.639999999999986</v>
      </c>
      <c r="O80" s="71"/>
      <c r="P80" s="24">
        <f>P78+P76+P74+P72</f>
        <v>476.6</v>
      </c>
      <c r="Q80" s="24">
        <f>Q78+Q76+Q74+Q72</f>
        <v>2.76</v>
      </c>
    </row>
    <row r="81" spans="1:17" ht="15" customHeight="1" x14ac:dyDescent="0.15">
      <c r="A81" s="60" t="s">
        <v>26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2" customHeight="1" x14ac:dyDescent="0.15">
      <c r="A82" s="61" t="s">
        <v>14</v>
      </c>
      <c r="B82" s="61">
        <v>118</v>
      </c>
      <c r="C82" s="79" t="s">
        <v>71</v>
      </c>
      <c r="D82" s="62"/>
      <c r="E82" s="62"/>
      <c r="F82" s="92">
        <v>100</v>
      </c>
      <c r="G82" s="91">
        <v>0.4</v>
      </c>
      <c r="H82" s="91"/>
      <c r="I82" s="90"/>
      <c r="J82" s="91">
        <v>0.4</v>
      </c>
      <c r="K82" s="91"/>
      <c r="L82" s="91"/>
      <c r="M82" s="91"/>
      <c r="N82" s="91">
        <v>9.8000000000000007</v>
      </c>
      <c r="O82" s="91"/>
      <c r="P82" s="91">
        <v>47</v>
      </c>
      <c r="Q82" s="91">
        <v>10</v>
      </c>
    </row>
    <row r="83" spans="1:17" ht="10.5" customHeight="1" x14ac:dyDescent="0.15">
      <c r="A83" s="61"/>
      <c r="B83" s="61"/>
      <c r="C83" s="48"/>
      <c r="D83" s="48"/>
      <c r="E83" s="48"/>
      <c r="F83" s="92"/>
      <c r="G83" s="91"/>
      <c r="H83" s="91"/>
      <c r="I83" s="90"/>
      <c r="J83" s="91"/>
      <c r="K83" s="91"/>
      <c r="L83" s="91"/>
      <c r="M83" s="91"/>
      <c r="N83" s="91"/>
      <c r="O83" s="91"/>
      <c r="P83" s="91"/>
      <c r="Q83" s="91"/>
    </row>
    <row r="84" spans="1:17" ht="12" customHeight="1" x14ac:dyDescent="0.15">
      <c r="A84" s="109" t="s">
        <v>24</v>
      </c>
      <c r="B84" s="110"/>
      <c r="C84" s="110"/>
      <c r="D84" s="110"/>
      <c r="E84" s="111"/>
      <c r="F84" s="18">
        <f>F82</f>
        <v>100</v>
      </c>
      <c r="G84" s="80">
        <f>G82</f>
        <v>0.4</v>
      </c>
      <c r="H84" s="81"/>
      <c r="I84" s="80">
        <f>J82</f>
        <v>0.4</v>
      </c>
      <c r="J84" s="112"/>
      <c r="K84" s="112"/>
      <c r="L84" s="81"/>
      <c r="M84" s="25"/>
      <c r="N84" s="80">
        <f>N82</f>
        <v>9.8000000000000007</v>
      </c>
      <c r="O84" s="81"/>
      <c r="P84" s="24">
        <f>P82</f>
        <v>47</v>
      </c>
      <c r="Q84" s="24">
        <f>Q82</f>
        <v>10</v>
      </c>
    </row>
    <row r="85" spans="1:17" ht="10.5" customHeight="1" x14ac:dyDescent="0.15">
      <c r="A85" s="136" t="s">
        <v>27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8"/>
    </row>
    <row r="86" spans="1:17" ht="12" customHeight="1" x14ac:dyDescent="0.15">
      <c r="A86" s="115">
        <v>2013</v>
      </c>
      <c r="B86" s="115">
        <v>113</v>
      </c>
      <c r="C86" s="116" t="s">
        <v>123</v>
      </c>
      <c r="D86" s="117"/>
      <c r="E86" s="117"/>
      <c r="F86" s="115">
        <v>40</v>
      </c>
      <c r="G86" s="118">
        <v>0.28000000000000003</v>
      </c>
      <c r="H86" s="118"/>
      <c r="I86" s="122"/>
      <c r="J86" s="118">
        <v>0.04</v>
      </c>
      <c r="K86" s="118"/>
      <c r="L86" s="118"/>
      <c r="M86" s="118"/>
      <c r="N86" s="118">
        <v>0.68</v>
      </c>
      <c r="O86" s="118"/>
      <c r="P86" s="118">
        <v>5.2</v>
      </c>
      <c r="Q86" s="118">
        <v>2</v>
      </c>
    </row>
    <row r="87" spans="1:17" ht="10.5" customHeight="1" x14ac:dyDescent="0.15">
      <c r="A87" s="115"/>
      <c r="B87" s="115"/>
      <c r="C87" s="123"/>
      <c r="D87" s="124"/>
      <c r="E87" s="124"/>
      <c r="F87" s="115"/>
      <c r="G87" s="118"/>
      <c r="H87" s="118"/>
      <c r="I87" s="122"/>
      <c r="J87" s="118"/>
      <c r="K87" s="118"/>
      <c r="L87" s="118"/>
      <c r="M87" s="118"/>
      <c r="N87" s="118"/>
      <c r="O87" s="118"/>
      <c r="P87" s="118"/>
      <c r="Q87" s="118"/>
    </row>
    <row r="88" spans="1:17" ht="12" customHeight="1" x14ac:dyDescent="0.15">
      <c r="A88" s="61" t="s">
        <v>14</v>
      </c>
      <c r="B88" s="61">
        <v>165</v>
      </c>
      <c r="C88" s="79" t="s">
        <v>121</v>
      </c>
      <c r="D88" s="62"/>
      <c r="E88" s="62"/>
      <c r="F88" s="61" t="s">
        <v>15</v>
      </c>
      <c r="G88" s="58">
        <v>3.9</v>
      </c>
      <c r="H88" s="58"/>
      <c r="I88" s="74"/>
      <c r="J88" s="58">
        <v>5.16</v>
      </c>
      <c r="K88" s="58"/>
      <c r="L88" s="58"/>
      <c r="M88" s="58"/>
      <c r="N88" s="58">
        <v>19.8</v>
      </c>
      <c r="O88" s="58"/>
      <c r="P88" s="58">
        <v>141</v>
      </c>
      <c r="Q88" s="58">
        <v>7.7</v>
      </c>
    </row>
    <row r="89" spans="1:17" ht="10.5" customHeight="1" x14ac:dyDescent="0.15">
      <c r="A89" s="61"/>
      <c r="B89" s="61"/>
      <c r="C89" s="59" t="s">
        <v>122</v>
      </c>
      <c r="D89" s="59"/>
      <c r="E89" s="59"/>
      <c r="F89" s="61"/>
      <c r="G89" s="58"/>
      <c r="H89" s="58"/>
      <c r="I89" s="74"/>
      <c r="J89" s="58"/>
      <c r="K89" s="58"/>
      <c r="L89" s="58"/>
      <c r="M89" s="58"/>
      <c r="N89" s="58"/>
      <c r="O89" s="58"/>
      <c r="P89" s="58"/>
      <c r="Q89" s="58"/>
    </row>
    <row r="90" spans="1:17" ht="16.5" customHeight="1" x14ac:dyDescent="0.15">
      <c r="A90" s="115">
        <v>2013</v>
      </c>
      <c r="B90" s="115">
        <v>428</v>
      </c>
      <c r="C90" s="116" t="s">
        <v>84</v>
      </c>
      <c r="D90" s="117"/>
      <c r="E90" s="117"/>
      <c r="F90" s="115">
        <v>130</v>
      </c>
      <c r="G90" s="118">
        <v>4.8</v>
      </c>
      <c r="H90" s="118"/>
      <c r="I90" s="122"/>
      <c r="J90" s="118">
        <v>4.7</v>
      </c>
      <c r="K90" s="118"/>
      <c r="L90" s="118"/>
      <c r="M90" s="118"/>
      <c r="N90" s="118">
        <v>5.07</v>
      </c>
      <c r="O90" s="118"/>
      <c r="P90" s="118">
        <v>82</v>
      </c>
      <c r="Q90" s="118">
        <v>22.1</v>
      </c>
    </row>
    <row r="91" spans="1:17" ht="16.5" customHeight="1" x14ac:dyDescent="0.15">
      <c r="A91" s="115"/>
      <c r="B91" s="115"/>
      <c r="C91" s="123" t="s">
        <v>85</v>
      </c>
      <c r="D91" s="124"/>
      <c r="E91" s="124"/>
      <c r="F91" s="115"/>
      <c r="G91" s="118"/>
      <c r="H91" s="118"/>
      <c r="I91" s="122"/>
      <c r="J91" s="118"/>
      <c r="K91" s="118"/>
      <c r="L91" s="118"/>
      <c r="M91" s="118"/>
      <c r="N91" s="118"/>
      <c r="O91" s="118"/>
      <c r="P91" s="118"/>
      <c r="Q91" s="118"/>
    </row>
    <row r="92" spans="1:17" ht="16.5" customHeight="1" x14ac:dyDescent="0.15">
      <c r="A92" s="76">
        <v>2021</v>
      </c>
      <c r="B92" s="76">
        <v>387</v>
      </c>
      <c r="C92" s="119" t="s">
        <v>101</v>
      </c>
      <c r="D92" s="120"/>
      <c r="E92" s="121"/>
      <c r="F92" s="76">
        <v>70</v>
      </c>
      <c r="G92" s="127">
        <v>15.8</v>
      </c>
      <c r="H92" s="128"/>
      <c r="I92" s="133"/>
      <c r="J92" s="127">
        <v>14.8</v>
      </c>
      <c r="K92" s="134"/>
      <c r="L92" s="134"/>
      <c r="M92" s="128"/>
      <c r="N92" s="127">
        <v>0.6</v>
      </c>
      <c r="O92" s="128"/>
      <c r="P92" s="131">
        <v>198.1</v>
      </c>
      <c r="Q92" s="131">
        <v>0</v>
      </c>
    </row>
    <row r="93" spans="1:17" ht="16.5" customHeight="1" x14ac:dyDescent="0.15">
      <c r="A93" s="77"/>
      <c r="B93" s="77"/>
      <c r="C93" s="125" t="s">
        <v>102</v>
      </c>
      <c r="D93" s="64"/>
      <c r="E93" s="126"/>
      <c r="F93" s="77"/>
      <c r="G93" s="129"/>
      <c r="H93" s="130"/>
      <c r="I93" s="133"/>
      <c r="J93" s="129"/>
      <c r="K93" s="135"/>
      <c r="L93" s="135"/>
      <c r="M93" s="130"/>
      <c r="N93" s="129"/>
      <c r="O93" s="130"/>
      <c r="P93" s="132"/>
      <c r="Q93" s="132"/>
    </row>
    <row r="94" spans="1:17" ht="12" customHeight="1" x14ac:dyDescent="0.15">
      <c r="A94" s="65" t="s">
        <v>14</v>
      </c>
      <c r="B94" s="65" t="s">
        <v>34</v>
      </c>
      <c r="C94" s="66" t="s">
        <v>35</v>
      </c>
      <c r="D94" s="66"/>
      <c r="E94" s="66"/>
      <c r="F94" s="65" t="s">
        <v>32</v>
      </c>
      <c r="G94" s="63">
        <v>10.5</v>
      </c>
      <c r="H94" s="63"/>
      <c r="I94" s="67"/>
      <c r="J94" s="63">
        <v>7.5</v>
      </c>
      <c r="K94" s="63"/>
      <c r="L94" s="63"/>
      <c r="M94" s="63"/>
      <c r="N94" s="63">
        <v>6.5</v>
      </c>
      <c r="O94" s="63"/>
      <c r="P94" s="63">
        <v>132</v>
      </c>
      <c r="Q94" s="63">
        <v>0.6</v>
      </c>
    </row>
    <row r="95" spans="1:17" ht="10.5" customHeight="1" x14ac:dyDescent="0.15">
      <c r="A95" s="65"/>
      <c r="B95" s="65"/>
      <c r="C95" s="64" t="s">
        <v>58</v>
      </c>
      <c r="D95" s="64"/>
      <c r="E95" s="64"/>
      <c r="F95" s="65"/>
      <c r="G95" s="63"/>
      <c r="H95" s="63"/>
      <c r="I95" s="67"/>
      <c r="J95" s="63"/>
      <c r="K95" s="63"/>
      <c r="L95" s="63"/>
      <c r="M95" s="63"/>
      <c r="N95" s="63"/>
      <c r="O95" s="63"/>
      <c r="P95" s="63"/>
      <c r="Q95" s="63"/>
    </row>
    <row r="96" spans="1:17" ht="12" customHeight="1" x14ac:dyDescent="0.15">
      <c r="A96" s="65" t="s">
        <v>14</v>
      </c>
      <c r="B96" s="65" t="s">
        <v>36</v>
      </c>
      <c r="C96" s="66" t="s">
        <v>37</v>
      </c>
      <c r="D96" s="66"/>
      <c r="E96" s="66"/>
      <c r="F96" s="65" t="s">
        <v>38</v>
      </c>
      <c r="G96" s="63" t="s">
        <v>25</v>
      </c>
      <c r="H96" s="63"/>
      <c r="I96" s="67"/>
      <c r="J96" s="63" t="s">
        <v>33</v>
      </c>
      <c r="K96" s="63"/>
      <c r="L96" s="63"/>
      <c r="M96" s="63"/>
      <c r="N96" s="63" t="s">
        <v>39</v>
      </c>
      <c r="O96" s="63"/>
      <c r="P96" s="63" t="s">
        <v>40</v>
      </c>
      <c r="Q96" s="63" t="s">
        <v>18</v>
      </c>
    </row>
    <row r="97" spans="1:17" ht="10.5" customHeight="1" x14ac:dyDescent="0.15">
      <c r="A97" s="65"/>
      <c r="B97" s="65"/>
      <c r="C97" s="64" t="s">
        <v>41</v>
      </c>
      <c r="D97" s="64"/>
      <c r="E97" s="64"/>
      <c r="F97" s="65"/>
      <c r="G97" s="63"/>
      <c r="H97" s="63"/>
      <c r="I97" s="67"/>
      <c r="J97" s="63"/>
      <c r="K97" s="63"/>
      <c r="L97" s="63"/>
      <c r="M97" s="63"/>
      <c r="N97" s="63"/>
      <c r="O97" s="63"/>
      <c r="P97" s="63"/>
      <c r="Q97" s="63"/>
    </row>
    <row r="98" spans="1:17" ht="12" customHeight="1" x14ac:dyDescent="0.15">
      <c r="A98" s="61">
        <v>2013</v>
      </c>
      <c r="B98" s="61">
        <v>527</v>
      </c>
      <c r="C98" s="62" t="s">
        <v>59</v>
      </c>
      <c r="D98" s="62"/>
      <c r="E98" s="62"/>
      <c r="F98" s="92">
        <v>200</v>
      </c>
      <c r="G98" s="91">
        <v>0.5</v>
      </c>
      <c r="H98" s="91"/>
      <c r="I98" s="90"/>
      <c r="J98" s="91">
        <v>0</v>
      </c>
      <c r="K98" s="91"/>
      <c r="L98" s="91"/>
      <c r="M98" s="91"/>
      <c r="N98" s="91">
        <v>27</v>
      </c>
      <c r="O98" s="91"/>
      <c r="P98" s="91">
        <v>110</v>
      </c>
      <c r="Q98" s="91">
        <v>0.5</v>
      </c>
    </row>
    <row r="99" spans="1:17" ht="10.5" customHeight="1" x14ac:dyDescent="0.15">
      <c r="A99" s="61"/>
      <c r="B99" s="61"/>
      <c r="C99" s="48" t="s">
        <v>60</v>
      </c>
      <c r="D99" s="48"/>
      <c r="E99" s="48"/>
      <c r="F99" s="92"/>
      <c r="G99" s="91"/>
      <c r="H99" s="91"/>
      <c r="I99" s="90"/>
      <c r="J99" s="91"/>
      <c r="K99" s="91"/>
      <c r="L99" s="91"/>
      <c r="M99" s="91"/>
      <c r="N99" s="91"/>
      <c r="O99" s="91"/>
      <c r="P99" s="91"/>
      <c r="Q99" s="91"/>
    </row>
    <row r="100" spans="1:17" ht="12.75" x14ac:dyDescent="0.15">
      <c r="A100" s="72" t="s">
        <v>24</v>
      </c>
      <c r="B100" s="72"/>
      <c r="C100" s="72"/>
      <c r="D100" s="72"/>
      <c r="E100" s="72"/>
      <c r="F100" s="18">
        <f>F98+F96+F94+F92+F90+F88+F86</f>
        <v>690</v>
      </c>
      <c r="G100" s="71">
        <f>G98+G96+G94+G92+G90+G88+G86</f>
        <v>37.08</v>
      </c>
      <c r="H100" s="71"/>
      <c r="I100" s="71">
        <f>J98+J96+J94+J92+J90+J88+J86</f>
        <v>32.4</v>
      </c>
      <c r="J100" s="71"/>
      <c r="K100" s="71"/>
      <c r="L100" s="71"/>
      <c r="M100" s="25"/>
      <c r="N100" s="71">
        <f>N98+N96+N94+N92+N90+N88+N86</f>
        <v>67.850000000000009</v>
      </c>
      <c r="O100" s="71"/>
      <c r="P100" s="24">
        <f>P98+P96+P94+P92+P90+P88+P86</f>
        <v>708.30000000000007</v>
      </c>
      <c r="Q100" s="24">
        <f>Q98+Q96+Q94+Q92+Q90+Q88+Q86</f>
        <v>32.900000000000006</v>
      </c>
    </row>
    <row r="101" spans="1:17" ht="15" customHeight="1" x14ac:dyDescent="0.15">
      <c r="A101" s="60" t="s">
        <v>42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2" customHeight="1" x14ac:dyDescent="0.15">
      <c r="A102" s="65">
        <v>2013</v>
      </c>
      <c r="B102" s="65" t="s">
        <v>45</v>
      </c>
      <c r="C102" s="66" t="s">
        <v>46</v>
      </c>
      <c r="D102" s="66"/>
      <c r="E102" s="66"/>
      <c r="F102" s="65">
        <v>200</v>
      </c>
      <c r="G102" s="63" t="s">
        <v>33</v>
      </c>
      <c r="H102" s="63"/>
      <c r="I102" s="67"/>
      <c r="J102" s="63"/>
      <c r="K102" s="63"/>
      <c r="L102" s="63"/>
      <c r="M102" s="63"/>
      <c r="N102" s="63" t="s">
        <v>47</v>
      </c>
      <c r="O102" s="63"/>
      <c r="P102" s="63" t="s">
        <v>48</v>
      </c>
      <c r="Q102" s="63" t="s">
        <v>18</v>
      </c>
    </row>
    <row r="103" spans="1:17" ht="10.5" customHeight="1" x14ac:dyDescent="0.15">
      <c r="A103" s="65"/>
      <c r="B103" s="65"/>
      <c r="C103" s="64" t="s">
        <v>49</v>
      </c>
      <c r="D103" s="64"/>
      <c r="E103" s="64"/>
      <c r="F103" s="65"/>
      <c r="G103" s="63"/>
      <c r="H103" s="63"/>
      <c r="I103" s="67"/>
      <c r="J103" s="63"/>
      <c r="K103" s="63"/>
      <c r="L103" s="63"/>
      <c r="M103" s="63"/>
      <c r="N103" s="63"/>
      <c r="O103" s="63"/>
      <c r="P103" s="63"/>
      <c r="Q103" s="63"/>
    </row>
    <row r="104" spans="1:17" ht="12" customHeight="1" x14ac:dyDescent="0.15">
      <c r="A104" s="61">
        <v>2013</v>
      </c>
      <c r="B104" s="61">
        <v>101</v>
      </c>
      <c r="C104" s="62" t="s">
        <v>86</v>
      </c>
      <c r="D104" s="62"/>
      <c r="E104" s="62"/>
      <c r="F104" s="50">
        <v>50</v>
      </c>
      <c r="G104" s="41">
        <v>1.68</v>
      </c>
      <c r="H104" s="42"/>
      <c r="I104" s="55"/>
      <c r="J104" s="41">
        <v>1.82</v>
      </c>
      <c r="K104" s="56"/>
      <c r="L104" s="56"/>
      <c r="M104" s="42"/>
      <c r="N104" s="41">
        <v>32.58</v>
      </c>
      <c r="O104" s="42"/>
      <c r="P104" s="45">
        <v>153.6</v>
      </c>
      <c r="Q104" s="45">
        <v>0.2</v>
      </c>
    </row>
    <row r="105" spans="1:17" ht="10.5" customHeight="1" x14ac:dyDescent="0.15">
      <c r="A105" s="61"/>
      <c r="B105" s="61"/>
      <c r="C105" s="48" t="s">
        <v>87</v>
      </c>
      <c r="D105" s="48"/>
      <c r="E105" s="48"/>
      <c r="F105" s="51"/>
      <c r="G105" s="43"/>
      <c r="H105" s="44"/>
      <c r="I105" s="73"/>
      <c r="J105" s="43"/>
      <c r="K105" s="57"/>
      <c r="L105" s="57"/>
      <c r="M105" s="44"/>
      <c r="N105" s="43"/>
      <c r="O105" s="44"/>
      <c r="P105" s="46"/>
      <c r="Q105" s="46"/>
    </row>
    <row r="106" spans="1:17" ht="12.75" x14ac:dyDescent="0.15">
      <c r="A106" s="114" t="s">
        <v>24</v>
      </c>
      <c r="B106" s="114"/>
      <c r="C106" s="114"/>
      <c r="D106" s="114"/>
      <c r="E106" s="114"/>
      <c r="F106" s="2">
        <f>F104+F102</f>
        <v>250</v>
      </c>
      <c r="G106" s="113">
        <f>G104+G102</f>
        <v>1.88</v>
      </c>
      <c r="H106" s="113"/>
      <c r="I106" s="113">
        <f>J104+J102</f>
        <v>1.82</v>
      </c>
      <c r="J106" s="113"/>
      <c r="K106" s="113"/>
      <c r="L106" s="113"/>
      <c r="M106" s="26"/>
      <c r="N106" s="113">
        <f>N104+N102</f>
        <v>42.78</v>
      </c>
      <c r="O106" s="113"/>
      <c r="P106" s="27">
        <f>P104+P102</f>
        <v>195.6</v>
      </c>
      <c r="Q106" s="27">
        <f>Q104+Q102</f>
        <v>0.2</v>
      </c>
    </row>
    <row r="107" spans="1:17" ht="12.75" x14ac:dyDescent="0.15">
      <c r="A107" s="21" t="s">
        <v>50</v>
      </c>
      <c r="B107" s="87"/>
      <c r="C107" s="88"/>
      <c r="D107" s="88"/>
      <c r="E107" s="89"/>
      <c r="F107" s="18">
        <f>F106+F100+F84+F80</f>
        <v>1475</v>
      </c>
      <c r="G107" s="71">
        <f>G106+G100+G84+G80</f>
        <v>50.69</v>
      </c>
      <c r="H107" s="71"/>
      <c r="I107" s="71">
        <f>I106+I100+I84+I80</f>
        <v>50.31</v>
      </c>
      <c r="J107" s="71"/>
      <c r="K107" s="71"/>
      <c r="L107" s="71"/>
      <c r="M107" s="25"/>
      <c r="N107" s="71">
        <f>N106+N100+N84+N80</f>
        <v>187.07</v>
      </c>
      <c r="O107" s="71"/>
      <c r="P107" s="24">
        <f>P106+P100+P84+P80</f>
        <v>1427.5</v>
      </c>
      <c r="Q107" s="24">
        <f>Q100+Q84+Q80</f>
        <v>45.660000000000004</v>
      </c>
    </row>
    <row r="109" spans="1:17" ht="22.5" x14ac:dyDescent="0.15">
      <c r="E109" s="85" t="s">
        <v>2</v>
      </c>
      <c r="F109" s="85"/>
      <c r="G109" s="85"/>
    </row>
    <row r="110" spans="1:17" ht="15.75" x14ac:dyDescent="0.15">
      <c r="D110" s="86">
        <v>45643</v>
      </c>
      <c r="E110" s="86"/>
      <c r="F110" s="86"/>
      <c r="G110" s="86"/>
      <c r="H110" s="86"/>
      <c r="I110" s="86"/>
      <c r="J110" s="86"/>
    </row>
    <row r="112" spans="1:17" ht="18" x14ac:dyDescent="0.15">
      <c r="B112" s="84" t="s">
        <v>57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  <row r="114" spans="1:17" ht="12" x14ac:dyDescent="0.15">
      <c r="A114" s="83" t="s">
        <v>3</v>
      </c>
      <c r="B114" s="83" t="s">
        <v>4</v>
      </c>
      <c r="C114" s="83" t="s">
        <v>5</v>
      </c>
      <c r="D114" s="83"/>
      <c r="E114" s="83"/>
      <c r="F114" s="83" t="s">
        <v>6</v>
      </c>
      <c r="G114" s="83" t="s">
        <v>7</v>
      </c>
      <c r="H114" s="83"/>
      <c r="I114" s="83"/>
      <c r="J114" s="83"/>
      <c r="K114" s="83"/>
      <c r="L114" s="83"/>
      <c r="M114" s="83"/>
      <c r="N114" s="83"/>
      <c r="O114" s="83" t="s">
        <v>8</v>
      </c>
      <c r="P114" s="83"/>
      <c r="Q114" s="83" t="s">
        <v>9</v>
      </c>
    </row>
    <row r="115" spans="1:17" ht="12" x14ac:dyDescent="0.15">
      <c r="A115" s="83"/>
      <c r="B115" s="83"/>
      <c r="C115" s="83"/>
      <c r="D115" s="83"/>
      <c r="E115" s="83"/>
      <c r="F115" s="83"/>
      <c r="G115" s="83" t="s">
        <v>10</v>
      </c>
      <c r="H115" s="83"/>
      <c r="I115" s="83" t="s">
        <v>11</v>
      </c>
      <c r="J115" s="83"/>
      <c r="K115" s="83"/>
      <c r="L115" s="83"/>
      <c r="M115" s="83" t="s">
        <v>12</v>
      </c>
      <c r="N115" s="83"/>
      <c r="O115" s="83"/>
      <c r="P115" s="83"/>
      <c r="Q115" s="83"/>
    </row>
    <row r="116" spans="1:17" ht="15" x14ac:dyDescent="0.15">
      <c r="A116" s="60" t="s">
        <v>13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2" customHeight="1" x14ac:dyDescent="0.15">
      <c r="A117" s="76" t="s">
        <v>14</v>
      </c>
      <c r="B117" s="61">
        <v>273</v>
      </c>
      <c r="C117" s="62" t="s">
        <v>119</v>
      </c>
      <c r="D117" s="62"/>
      <c r="E117" s="62"/>
      <c r="F117" s="61">
        <v>150</v>
      </c>
      <c r="G117" s="58">
        <v>5.85</v>
      </c>
      <c r="H117" s="58"/>
      <c r="I117" s="74"/>
      <c r="J117" s="58">
        <v>7.1</v>
      </c>
      <c r="K117" s="58"/>
      <c r="L117" s="58"/>
      <c r="M117" s="58"/>
      <c r="N117" s="58">
        <v>26.85</v>
      </c>
      <c r="O117" s="58"/>
      <c r="P117" s="58">
        <v>212.7</v>
      </c>
      <c r="Q117" s="58">
        <v>1.1000000000000001</v>
      </c>
    </row>
    <row r="118" spans="1:17" ht="10.5" customHeight="1" x14ac:dyDescent="0.15">
      <c r="A118" s="77"/>
      <c r="B118" s="61"/>
      <c r="C118" s="48" t="s">
        <v>120</v>
      </c>
      <c r="D118" s="48"/>
      <c r="E118" s="48"/>
      <c r="F118" s="61"/>
      <c r="G118" s="58"/>
      <c r="H118" s="58"/>
      <c r="I118" s="74"/>
      <c r="J118" s="58"/>
      <c r="K118" s="58"/>
      <c r="L118" s="58"/>
      <c r="M118" s="58"/>
      <c r="N118" s="58"/>
      <c r="O118" s="58"/>
      <c r="P118" s="58"/>
      <c r="Q118" s="58"/>
    </row>
    <row r="119" spans="1:17" ht="12" x14ac:dyDescent="0.15">
      <c r="A119" s="65" t="s">
        <v>14</v>
      </c>
      <c r="B119" s="65" t="s">
        <v>16</v>
      </c>
      <c r="C119" s="66" t="s">
        <v>17</v>
      </c>
      <c r="D119" s="66"/>
      <c r="E119" s="66"/>
      <c r="F119" s="65">
        <v>25</v>
      </c>
      <c r="G119" s="63">
        <v>1.88</v>
      </c>
      <c r="H119" s="63"/>
      <c r="I119" s="67"/>
      <c r="J119" s="63">
        <v>0.73</v>
      </c>
      <c r="K119" s="63"/>
      <c r="L119" s="63"/>
      <c r="M119" s="63"/>
      <c r="N119" s="63">
        <v>12.85</v>
      </c>
      <c r="O119" s="63"/>
      <c r="P119" s="63">
        <v>65.5</v>
      </c>
      <c r="Q119" s="63" t="s">
        <v>18</v>
      </c>
    </row>
    <row r="120" spans="1:17" x14ac:dyDescent="0.15">
      <c r="A120" s="65"/>
      <c r="B120" s="65"/>
      <c r="C120" s="64" t="s">
        <v>19</v>
      </c>
      <c r="D120" s="64"/>
      <c r="E120" s="64"/>
      <c r="F120" s="65"/>
      <c r="G120" s="63"/>
      <c r="H120" s="63"/>
      <c r="I120" s="67"/>
      <c r="J120" s="63"/>
      <c r="K120" s="63"/>
      <c r="L120" s="63"/>
      <c r="M120" s="63"/>
      <c r="N120" s="63"/>
      <c r="O120" s="63"/>
      <c r="P120" s="63"/>
      <c r="Q120" s="63"/>
    </row>
    <row r="121" spans="1:17" ht="12" x14ac:dyDescent="0.15">
      <c r="A121" s="65" t="s">
        <v>14</v>
      </c>
      <c r="B121" s="65" t="s">
        <v>20</v>
      </c>
      <c r="C121" s="66" t="s">
        <v>21</v>
      </c>
      <c r="D121" s="66"/>
      <c r="E121" s="66"/>
      <c r="F121" s="65">
        <v>3</v>
      </c>
      <c r="G121" s="63">
        <v>1.7999999999999999E-2</v>
      </c>
      <c r="H121" s="63"/>
      <c r="I121" s="67"/>
      <c r="J121" s="63">
        <v>2.48</v>
      </c>
      <c r="K121" s="63"/>
      <c r="L121" s="63"/>
      <c r="M121" s="63"/>
      <c r="N121" s="63">
        <v>2.4E-2</v>
      </c>
      <c r="O121" s="63"/>
      <c r="P121" s="63">
        <v>22.4</v>
      </c>
      <c r="Q121" s="63" t="s">
        <v>18</v>
      </c>
    </row>
    <row r="122" spans="1:17" x14ac:dyDescent="0.15">
      <c r="A122" s="65"/>
      <c r="B122" s="65"/>
      <c r="C122" s="64" t="s">
        <v>23</v>
      </c>
      <c r="D122" s="64"/>
      <c r="E122" s="64"/>
      <c r="F122" s="65"/>
      <c r="G122" s="63"/>
      <c r="H122" s="63"/>
      <c r="I122" s="67"/>
      <c r="J122" s="63"/>
      <c r="K122" s="63"/>
      <c r="L122" s="63"/>
      <c r="M122" s="63"/>
      <c r="N122" s="63"/>
      <c r="O122" s="63"/>
      <c r="P122" s="63"/>
      <c r="Q122" s="63"/>
    </row>
    <row r="123" spans="1:17" ht="12" customHeight="1" x14ac:dyDescent="0.15">
      <c r="A123" s="61">
        <v>2013</v>
      </c>
      <c r="B123" s="61">
        <v>507</v>
      </c>
      <c r="C123" s="79" t="s">
        <v>43</v>
      </c>
      <c r="D123" s="62"/>
      <c r="E123" s="62"/>
      <c r="F123" s="61">
        <v>150</v>
      </c>
      <c r="G123" s="58">
        <v>1.5</v>
      </c>
      <c r="H123" s="58"/>
      <c r="I123" s="74"/>
      <c r="J123" s="58">
        <v>1.3</v>
      </c>
      <c r="K123" s="58"/>
      <c r="L123" s="58"/>
      <c r="M123" s="58"/>
      <c r="N123" s="58">
        <v>17.399999999999999</v>
      </c>
      <c r="O123" s="58"/>
      <c r="P123" s="58">
        <v>87</v>
      </c>
      <c r="Q123" s="58">
        <v>1.3</v>
      </c>
    </row>
    <row r="124" spans="1:17" ht="10.5" customHeight="1" x14ac:dyDescent="0.15">
      <c r="A124" s="61"/>
      <c r="B124" s="61"/>
      <c r="C124" s="93" t="s">
        <v>56</v>
      </c>
      <c r="D124" s="48"/>
      <c r="E124" s="48"/>
      <c r="F124" s="61"/>
      <c r="G124" s="58"/>
      <c r="H124" s="58"/>
      <c r="I124" s="74"/>
      <c r="J124" s="58"/>
      <c r="K124" s="58"/>
      <c r="L124" s="58"/>
      <c r="M124" s="58"/>
      <c r="N124" s="58"/>
      <c r="O124" s="58"/>
      <c r="P124" s="58"/>
      <c r="Q124" s="58"/>
    </row>
    <row r="125" spans="1:17" ht="12.75" x14ac:dyDescent="0.15">
      <c r="A125" s="72" t="s">
        <v>24</v>
      </c>
      <c r="B125" s="72"/>
      <c r="C125" s="72"/>
      <c r="D125" s="72"/>
      <c r="E125" s="72"/>
      <c r="F125" s="18">
        <f>F123+F121+F119+F117</f>
        <v>328</v>
      </c>
      <c r="G125" s="71">
        <f>G123+G121+G119+G117</f>
        <v>9.2479999999999993</v>
      </c>
      <c r="H125" s="71"/>
      <c r="I125" s="71">
        <f>J123+J121+J119+J117</f>
        <v>11.61</v>
      </c>
      <c r="J125" s="71"/>
      <c r="K125" s="71"/>
      <c r="L125" s="71"/>
      <c r="M125" s="25"/>
      <c r="N125" s="80">
        <f>N123+N121+N119+N117</f>
        <v>57.124000000000002</v>
      </c>
      <c r="O125" s="81"/>
      <c r="P125" s="24">
        <f>P123+P121+P119+P117</f>
        <v>387.6</v>
      </c>
      <c r="Q125" s="24">
        <f>Q123+Q121+Q119+Q117</f>
        <v>2.4000000000000004</v>
      </c>
    </row>
    <row r="126" spans="1:17" ht="15" x14ac:dyDescent="0.15">
      <c r="A126" s="60" t="s">
        <v>26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ht="12" customHeight="1" x14ac:dyDescent="0.15">
      <c r="A127" s="61" t="s">
        <v>14</v>
      </c>
      <c r="B127" s="61">
        <v>118</v>
      </c>
      <c r="C127" s="79" t="s">
        <v>71</v>
      </c>
      <c r="D127" s="62"/>
      <c r="E127" s="62"/>
      <c r="F127" s="92">
        <v>100</v>
      </c>
      <c r="G127" s="91">
        <v>0.4</v>
      </c>
      <c r="H127" s="91"/>
      <c r="I127" s="90"/>
      <c r="J127" s="91">
        <v>0.4</v>
      </c>
      <c r="K127" s="91"/>
      <c r="L127" s="91"/>
      <c r="M127" s="91"/>
      <c r="N127" s="91">
        <v>9.8000000000000007</v>
      </c>
      <c r="O127" s="91"/>
      <c r="P127" s="91">
        <v>47</v>
      </c>
      <c r="Q127" s="91">
        <v>10</v>
      </c>
    </row>
    <row r="128" spans="1:17" ht="10.5" customHeight="1" x14ac:dyDescent="0.15">
      <c r="A128" s="61"/>
      <c r="B128" s="61"/>
      <c r="C128" s="48"/>
      <c r="D128" s="48"/>
      <c r="E128" s="48"/>
      <c r="F128" s="92"/>
      <c r="G128" s="91"/>
      <c r="H128" s="91"/>
      <c r="I128" s="90"/>
      <c r="J128" s="91"/>
      <c r="K128" s="91"/>
      <c r="L128" s="91"/>
      <c r="M128" s="91"/>
      <c r="N128" s="91"/>
      <c r="O128" s="91"/>
      <c r="P128" s="91"/>
      <c r="Q128" s="91"/>
    </row>
    <row r="129" spans="1:17" ht="12.75" x14ac:dyDescent="0.15">
      <c r="A129" s="72" t="s">
        <v>24</v>
      </c>
      <c r="B129" s="72"/>
      <c r="C129" s="72"/>
      <c r="D129" s="72"/>
      <c r="E129" s="72"/>
      <c r="F129" s="18">
        <f>F127</f>
        <v>100</v>
      </c>
      <c r="G129" s="71">
        <f>G127</f>
        <v>0.4</v>
      </c>
      <c r="H129" s="71"/>
      <c r="I129" s="71">
        <f>J127</f>
        <v>0.4</v>
      </c>
      <c r="J129" s="71"/>
      <c r="K129" s="71"/>
      <c r="L129" s="71"/>
      <c r="M129" s="25"/>
      <c r="N129" s="71">
        <f>N127</f>
        <v>9.8000000000000007</v>
      </c>
      <c r="O129" s="71"/>
      <c r="P129" s="22">
        <f>P127</f>
        <v>47</v>
      </c>
      <c r="Q129" s="22">
        <f>Q127</f>
        <v>10</v>
      </c>
    </row>
    <row r="130" spans="1:17" ht="15" x14ac:dyDescent="0.15">
      <c r="A130" s="60" t="s">
        <v>27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7" ht="12" customHeight="1" x14ac:dyDescent="0.15">
      <c r="A131" s="115">
        <v>2013</v>
      </c>
      <c r="B131" s="115">
        <v>113</v>
      </c>
      <c r="C131" s="116" t="s">
        <v>123</v>
      </c>
      <c r="D131" s="117"/>
      <c r="E131" s="117"/>
      <c r="F131" s="115">
        <v>30</v>
      </c>
      <c r="G131" s="118">
        <v>0.24</v>
      </c>
      <c r="H131" s="118"/>
      <c r="I131" s="122"/>
      <c r="J131" s="118">
        <v>0.03</v>
      </c>
      <c r="K131" s="118"/>
      <c r="L131" s="118"/>
      <c r="M131" s="118"/>
      <c r="N131" s="118">
        <v>0.51</v>
      </c>
      <c r="O131" s="118"/>
      <c r="P131" s="118">
        <v>3.9</v>
      </c>
      <c r="Q131" s="118">
        <v>1.5</v>
      </c>
    </row>
    <row r="132" spans="1:17" ht="10.5" customHeight="1" x14ac:dyDescent="0.15">
      <c r="A132" s="115"/>
      <c r="B132" s="115"/>
      <c r="C132" s="123"/>
      <c r="D132" s="124"/>
      <c r="E132" s="124"/>
      <c r="F132" s="115"/>
      <c r="G132" s="118"/>
      <c r="H132" s="118"/>
      <c r="I132" s="122"/>
      <c r="J132" s="118"/>
      <c r="K132" s="118"/>
      <c r="L132" s="118"/>
      <c r="M132" s="118"/>
      <c r="N132" s="118"/>
      <c r="O132" s="118"/>
      <c r="P132" s="118"/>
      <c r="Q132" s="118"/>
    </row>
    <row r="133" spans="1:17" ht="12" customHeight="1" x14ac:dyDescent="0.15">
      <c r="A133" s="61" t="s">
        <v>14</v>
      </c>
      <c r="B133" s="61">
        <v>165</v>
      </c>
      <c r="C133" s="79" t="s">
        <v>121</v>
      </c>
      <c r="D133" s="62"/>
      <c r="E133" s="62"/>
      <c r="F133" s="61">
        <v>150</v>
      </c>
      <c r="G133" s="58">
        <v>2.91</v>
      </c>
      <c r="H133" s="58"/>
      <c r="I133" s="74"/>
      <c r="J133" s="58">
        <v>3.87</v>
      </c>
      <c r="K133" s="58"/>
      <c r="L133" s="58"/>
      <c r="M133" s="58"/>
      <c r="N133" s="58">
        <v>14.9</v>
      </c>
      <c r="O133" s="58"/>
      <c r="P133" s="58">
        <v>105.8</v>
      </c>
      <c r="Q133" s="58">
        <v>5.8</v>
      </c>
    </row>
    <row r="134" spans="1:17" ht="18" customHeight="1" x14ac:dyDescent="0.15">
      <c r="A134" s="61"/>
      <c r="B134" s="61"/>
      <c r="C134" s="59" t="s">
        <v>122</v>
      </c>
      <c r="D134" s="59"/>
      <c r="E134" s="59"/>
      <c r="F134" s="61"/>
      <c r="G134" s="58"/>
      <c r="H134" s="58"/>
      <c r="I134" s="74"/>
      <c r="J134" s="58"/>
      <c r="K134" s="58"/>
      <c r="L134" s="58"/>
      <c r="M134" s="58"/>
      <c r="N134" s="58"/>
      <c r="O134" s="58"/>
      <c r="P134" s="58"/>
      <c r="Q134" s="58"/>
    </row>
    <row r="135" spans="1:17" ht="12" customHeight="1" x14ac:dyDescent="0.15">
      <c r="A135" s="76">
        <v>2013</v>
      </c>
      <c r="B135" s="76">
        <v>387</v>
      </c>
      <c r="C135" s="119" t="s">
        <v>101</v>
      </c>
      <c r="D135" s="120"/>
      <c r="E135" s="121"/>
      <c r="F135" s="65">
        <v>60</v>
      </c>
      <c r="G135" s="63">
        <v>13.6</v>
      </c>
      <c r="H135" s="63"/>
      <c r="I135" s="67"/>
      <c r="J135" s="63">
        <v>1.7</v>
      </c>
      <c r="K135" s="63"/>
      <c r="L135" s="63"/>
      <c r="M135" s="63"/>
      <c r="N135" s="63">
        <v>0.5</v>
      </c>
      <c r="O135" s="63"/>
      <c r="P135" s="63">
        <v>170.4</v>
      </c>
      <c r="Q135" s="63">
        <v>0</v>
      </c>
    </row>
    <row r="136" spans="1:17" ht="10.5" customHeight="1" x14ac:dyDescent="0.15">
      <c r="A136" s="77"/>
      <c r="B136" s="77"/>
      <c r="C136" s="125" t="s">
        <v>102</v>
      </c>
      <c r="D136" s="64"/>
      <c r="E136" s="126"/>
      <c r="F136" s="65"/>
      <c r="G136" s="63"/>
      <c r="H136" s="63"/>
      <c r="I136" s="67"/>
      <c r="J136" s="63"/>
      <c r="K136" s="63"/>
      <c r="L136" s="63"/>
      <c r="M136" s="63"/>
      <c r="N136" s="63"/>
      <c r="O136" s="63"/>
      <c r="P136" s="63"/>
      <c r="Q136" s="63"/>
    </row>
    <row r="137" spans="1:17" ht="12" customHeight="1" x14ac:dyDescent="0.15">
      <c r="A137" s="115">
        <v>2013</v>
      </c>
      <c r="B137" s="115">
        <v>428</v>
      </c>
      <c r="C137" s="116" t="s">
        <v>84</v>
      </c>
      <c r="D137" s="117"/>
      <c r="E137" s="117"/>
      <c r="F137" s="115">
        <v>100</v>
      </c>
      <c r="G137" s="118">
        <v>3.7</v>
      </c>
      <c r="H137" s="118"/>
      <c r="I137" s="122"/>
      <c r="J137" s="118">
        <v>3.6</v>
      </c>
      <c r="K137" s="118"/>
      <c r="L137" s="118"/>
      <c r="M137" s="118"/>
      <c r="N137" s="118">
        <v>3.9</v>
      </c>
      <c r="O137" s="118"/>
      <c r="P137" s="118">
        <v>63</v>
      </c>
      <c r="Q137" s="118">
        <v>17</v>
      </c>
    </row>
    <row r="138" spans="1:17" ht="16.5" customHeight="1" x14ac:dyDescent="0.15">
      <c r="A138" s="115"/>
      <c r="B138" s="115"/>
      <c r="C138" s="123" t="s">
        <v>85</v>
      </c>
      <c r="D138" s="124"/>
      <c r="E138" s="124"/>
      <c r="F138" s="115"/>
      <c r="G138" s="118"/>
      <c r="H138" s="118"/>
      <c r="I138" s="122"/>
      <c r="J138" s="118"/>
      <c r="K138" s="118"/>
      <c r="L138" s="118"/>
      <c r="M138" s="118"/>
      <c r="N138" s="118"/>
      <c r="O138" s="118"/>
      <c r="P138" s="118"/>
      <c r="Q138" s="118"/>
    </row>
    <row r="139" spans="1:17" ht="12" x14ac:dyDescent="0.15">
      <c r="A139" s="65" t="s">
        <v>14</v>
      </c>
      <c r="B139" s="65" t="s">
        <v>34</v>
      </c>
      <c r="C139" s="66" t="s">
        <v>35</v>
      </c>
      <c r="D139" s="66"/>
      <c r="E139" s="66"/>
      <c r="F139" s="65">
        <v>25</v>
      </c>
      <c r="G139" s="63">
        <v>1.9</v>
      </c>
      <c r="H139" s="63"/>
      <c r="I139" s="67"/>
      <c r="J139" s="63">
        <v>0.2</v>
      </c>
      <c r="K139" s="63"/>
      <c r="L139" s="63"/>
      <c r="M139" s="63"/>
      <c r="N139" s="63">
        <v>12.25</v>
      </c>
      <c r="O139" s="63"/>
      <c r="P139" s="63">
        <v>58</v>
      </c>
      <c r="Q139" s="63" t="s">
        <v>18</v>
      </c>
    </row>
    <row r="140" spans="1:17" x14ac:dyDescent="0.15">
      <c r="A140" s="65"/>
      <c r="B140" s="65"/>
      <c r="C140" s="64" t="s">
        <v>58</v>
      </c>
      <c r="D140" s="64"/>
      <c r="E140" s="64"/>
      <c r="F140" s="65"/>
      <c r="G140" s="63"/>
      <c r="H140" s="63"/>
      <c r="I140" s="67"/>
      <c r="J140" s="63"/>
      <c r="K140" s="63"/>
      <c r="L140" s="63"/>
      <c r="M140" s="63"/>
      <c r="N140" s="63"/>
      <c r="O140" s="63"/>
      <c r="P140" s="63"/>
      <c r="Q140" s="63"/>
    </row>
    <row r="141" spans="1:17" ht="12" x14ac:dyDescent="0.15">
      <c r="A141" s="65" t="s">
        <v>14</v>
      </c>
      <c r="B141" s="65" t="s">
        <v>36</v>
      </c>
      <c r="C141" s="66" t="s">
        <v>37</v>
      </c>
      <c r="D141" s="66"/>
      <c r="E141" s="66"/>
      <c r="F141" s="65">
        <v>15</v>
      </c>
      <c r="G141" s="63">
        <v>1</v>
      </c>
      <c r="H141" s="63"/>
      <c r="I141" s="67"/>
      <c r="J141" s="63">
        <v>0.18</v>
      </c>
      <c r="K141" s="63"/>
      <c r="L141" s="63"/>
      <c r="M141" s="63"/>
      <c r="N141" s="63">
        <v>5.01</v>
      </c>
      <c r="O141" s="63"/>
      <c r="P141" s="63">
        <v>26</v>
      </c>
      <c r="Q141" s="63" t="s">
        <v>18</v>
      </c>
    </row>
    <row r="142" spans="1:17" x14ac:dyDescent="0.15">
      <c r="A142" s="65"/>
      <c r="B142" s="65"/>
      <c r="C142" s="64" t="s">
        <v>41</v>
      </c>
      <c r="D142" s="64"/>
      <c r="E142" s="64"/>
      <c r="F142" s="65"/>
      <c r="G142" s="63"/>
      <c r="H142" s="63"/>
      <c r="I142" s="67"/>
      <c r="J142" s="63"/>
      <c r="K142" s="63"/>
      <c r="L142" s="63"/>
      <c r="M142" s="63"/>
      <c r="N142" s="63"/>
      <c r="O142" s="63"/>
      <c r="P142" s="63"/>
      <c r="Q142" s="63"/>
    </row>
    <row r="143" spans="1:17" ht="12" customHeight="1" x14ac:dyDescent="0.15">
      <c r="A143" s="61">
        <v>2013</v>
      </c>
      <c r="B143" s="61">
        <v>527</v>
      </c>
      <c r="C143" s="62" t="s">
        <v>59</v>
      </c>
      <c r="D143" s="62"/>
      <c r="E143" s="62"/>
      <c r="F143" s="61" t="s">
        <v>51</v>
      </c>
      <c r="G143" s="58">
        <v>0.38</v>
      </c>
      <c r="H143" s="58"/>
      <c r="I143" s="74"/>
      <c r="J143" s="58">
        <v>0</v>
      </c>
      <c r="K143" s="58"/>
      <c r="L143" s="58"/>
      <c r="M143" s="58"/>
      <c r="N143" s="58">
        <v>20.3</v>
      </c>
      <c r="O143" s="58"/>
      <c r="P143" s="58">
        <v>82.5</v>
      </c>
      <c r="Q143" s="58">
        <v>0.4</v>
      </c>
    </row>
    <row r="144" spans="1:17" ht="10.5" customHeight="1" x14ac:dyDescent="0.15">
      <c r="A144" s="61"/>
      <c r="B144" s="61"/>
      <c r="C144" s="48" t="s">
        <v>60</v>
      </c>
      <c r="D144" s="48"/>
      <c r="E144" s="48"/>
      <c r="F144" s="61"/>
      <c r="G144" s="58"/>
      <c r="H144" s="58"/>
      <c r="I144" s="74"/>
      <c r="J144" s="58"/>
      <c r="K144" s="58"/>
      <c r="L144" s="58"/>
      <c r="M144" s="58"/>
      <c r="N144" s="58"/>
      <c r="O144" s="58"/>
      <c r="P144" s="58"/>
      <c r="Q144" s="58"/>
    </row>
    <row r="145" spans="1:17" ht="12.75" x14ac:dyDescent="0.15">
      <c r="A145" s="72" t="s">
        <v>24</v>
      </c>
      <c r="B145" s="72"/>
      <c r="C145" s="72"/>
      <c r="D145" s="72"/>
      <c r="E145" s="72"/>
      <c r="F145" s="18">
        <f>F143+F141+F139+F137+F135+F133+F131</f>
        <v>530</v>
      </c>
      <c r="G145" s="71">
        <f>G143+G141+G139+G137+G135+G133+G131</f>
        <v>23.729999999999997</v>
      </c>
      <c r="H145" s="71"/>
      <c r="I145" s="71">
        <f>J143+J141+J139+J137+J135+J133+J131</f>
        <v>9.58</v>
      </c>
      <c r="J145" s="71"/>
      <c r="K145" s="71"/>
      <c r="L145" s="71"/>
      <c r="M145" s="25"/>
      <c r="N145" s="71">
        <f>N143+N141+N139+N137+N135+N133+N131</f>
        <v>57.37</v>
      </c>
      <c r="O145" s="71"/>
      <c r="P145" s="24">
        <f>P143+P141+P139+P137+P135+P133+P131</f>
        <v>509.59999999999997</v>
      </c>
      <c r="Q145" s="24">
        <f>Q143+Q141+Q139+Q137+Q135+Q133+Q131</f>
        <v>24.7</v>
      </c>
    </row>
    <row r="146" spans="1:17" ht="15" x14ac:dyDescent="0.15">
      <c r="A146" s="60" t="s">
        <v>42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1:17" ht="12" customHeight="1" x14ac:dyDescent="0.15">
      <c r="A147" s="65">
        <v>2013</v>
      </c>
      <c r="B147" s="65" t="s">
        <v>45</v>
      </c>
      <c r="C147" s="66" t="s">
        <v>46</v>
      </c>
      <c r="D147" s="66"/>
      <c r="E147" s="66"/>
      <c r="F147" s="65">
        <v>150</v>
      </c>
      <c r="G147" s="63">
        <v>0.08</v>
      </c>
      <c r="H147" s="63"/>
      <c r="I147" s="67"/>
      <c r="J147" s="63">
        <v>0</v>
      </c>
      <c r="K147" s="63"/>
      <c r="L147" s="63"/>
      <c r="M147" s="63"/>
      <c r="N147" s="63">
        <v>11.3</v>
      </c>
      <c r="O147" s="63"/>
      <c r="P147" s="63">
        <v>45</v>
      </c>
      <c r="Q147" s="63" t="s">
        <v>18</v>
      </c>
    </row>
    <row r="148" spans="1:17" ht="10.5" customHeight="1" x14ac:dyDescent="0.15">
      <c r="A148" s="65"/>
      <c r="B148" s="65"/>
      <c r="C148" s="64" t="s">
        <v>49</v>
      </c>
      <c r="D148" s="64"/>
      <c r="E148" s="64"/>
      <c r="F148" s="65"/>
      <c r="G148" s="63"/>
      <c r="H148" s="63"/>
      <c r="I148" s="67"/>
      <c r="J148" s="63"/>
      <c r="K148" s="63"/>
      <c r="L148" s="63"/>
      <c r="M148" s="63"/>
      <c r="N148" s="63"/>
      <c r="O148" s="63"/>
      <c r="P148" s="63"/>
      <c r="Q148" s="63"/>
    </row>
    <row r="149" spans="1:17" ht="12" customHeight="1" x14ac:dyDescent="0.15">
      <c r="A149" s="61">
        <v>2013</v>
      </c>
      <c r="B149" s="61">
        <v>101</v>
      </c>
      <c r="C149" s="62" t="s">
        <v>86</v>
      </c>
      <c r="D149" s="62"/>
      <c r="E149" s="62"/>
      <c r="F149" s="50">
        <v>50</v>
      </c>
      <c r="G149" s="41">
        <v>1.68</v>
      </c>
      <c r="H149" s="42"/>
      <c r="I149" s="55"/>
      <c r="J149" s="41">
        <v>1.82</v>
      </c>
      <c r="K149" s="56"/>
      <c r="L149" s="56"/>
      <c r="M149" s="42"/>
      <c r="N149" s="41">
        <v>32.58</v>
      </c>
      <c r="O149" s="42"/>
      <c r="P149" s="45">
        <v>153.6</v>
      </c>
      <c r="Q149" s="45">
        <v>0.2</v>
      </c>
    </row>
    <row r="150" spans="1:17" ht="10.5" customHeight="1" x14ac:dyDescent="0.15">
      <c r="A150" s="61"/>
      <c r="B150" s="61"/>
      <c r="C150" s="48" t="s">
        <v>87</v>
      </c>
      <c r="D150" s="48"/>
      <c r="E150" s="48"/>
      <c r="F150" s="51"/>
      <c r="G150" s="43"/>
      <c r="H150" s="44"/>
      <c r="I150" s="73"/>
      <c r="J150" s="43"/>
      <c r="K150" s="57"/>
      <c r="L150" s="57"/>
      <c r="M150" s="44"/>
      <c r="N150" s="43"/>
      <c r="O150" s="44"/>
      <c r="P150" s="46"/>
      <c r="Q150" s="46"/>
    </row>
    <row r="151" spans="1:17" ht="10.5" customHeight="1" x14ac:dyDescent="0.15">
      <c r="A151" s="72" t="s">
        <v>24</v>
      </c>
      <c r="B151" s="72"/>
      <c r="C151" s="72"/>
      <c r="D151" s="72"/>
      <c r="E151" s="72"/>
      <c r="F151" s="18">
        <f>F149+F147</f>
        <v>200</v>
      </c>
      <c r="G151" s="71">
        <f>G149+G147</f>
        <v>1.76</v>
      </c>
      <c r="H151" s="71"/>
      <c r="I151" s="71">
        <f>J149+J147</f>
        <v>1.82</v>
      </c>
      <c r="J151" s="71"/>
      <c r="K151" s="71"/>
      <c r="L151" s="71"/>
      <c r="M151" s="31"/>
      <c r="N151" s="80">
        <f>N149+N147</f>
        <v>43.879999999999995</v>
      </c>
      <c r="O151" s="81"/>
      <c r="P151" s="30">
        <f>P149+P147</f>
        <v>198.6</v>
      </c>
      <c r="Q151" s="30">
        <f>Q149+Q147</f>
        <v>0.2</v>
      </c>
    </row>
    <row r="152" spans="1:17" ht="15" x14ac:dyDescent="0.15">
      <c r="A152" s="60" t="s">
        <v>44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1:17" ht="12" customHeight="1" x14ac:dyDescent="0.15">
      <c r="A153" s="61" t="s">
        <v>14</v>
      </c>
      <c r="B153" s="61">
        <v>266</v>
      </c>
      <c r="C153" s="62" t="s">
        <v>54</v>
      </c>
      <c r="D153" s="62"/>
      <c r="E153" s="62"/>
      <c r="F153" s="61">
        <v>150</v>
      </c>
      <c r="G153" s="58">
        <v>3.95</v>
      </c>
      <c r="H153" s="58"/>
      <c r="I153" s="74"/>
      <c r="J153" s="58">
        <v>8.75</v>
      </c>
      <c r="K153" s="58"/>
      <c r="L153" s="58"/>
      <c r="M153" s="58"/>
      <c r="N153" s="58">
        <v>18.75</v>
      </c>
      <c r="O153" s="58"/>
      <c r="P153" s="58">
        <v>170</v>
      </c>
      <c r="Q153" s="58">
        <v>0.99</v>
      </c>
    </row>
    <row r="154" spans="1:17" ht="10.5" customHeight="1" x14ac:dyDescent="0.15">
      <c r="A154" s="61"/>
      <c r="B154" s="61"/>
      <c r="C154" s="82" t="s">
        <v>55</v>
      </c>
      <c r="D154" s="82"/>
      <c r="E154" s="82"/>
      <c r="F154" s="61"/>
      <c r="G154" s="58"/>
      <c r="H154" s="58"/>
      <c r="I154" s="74"/>
      <c r="J154" s="58"/>
      <c r="K154" s="58"/>
      <c r="L154" s="58"/>
      <c r="M154" s="58"/>
      <c r="N154" s="58"/>
      <c r="O154" s="58"/>
      <c r="P154" s="58"/>
      <c r="Q154" s="58"/>
    </row>
    <row r="155" spans="1:17" ht="12" x14ac:dyDescent="0.15">
      <c r="A155" s="65" t="s">
        <v>14</v>
      </c>
      <c r="B155" s="65" t="s">
        <v>16</v>
      </c>
      <c r="C155" s="66" t="s">
        <v>17</v>
      </c>
      <c r="D155" s="66"/>
      <c r="E155" s="66"/>
      <c r="F155" s="65">
        <v>25</v>
      </c>
      <c r="G155" s="63">
        <v>1.88</v>
      </c>
      <c r="H155" s="63"/>
      <c r="I155" s="67"/>
      <c r="J155" s="63">
        <v>0.73</v>
      </c>
      <c r="K155" s="63"/>
      <c r="L155" s="63"/>
      <c r="M155" s="63"/>
      <c r="N155" s="63">
        <v>12.85</v>
      </c>
      <c r="O155" s="63"/>
      <c r="P155" s="63">
        <v>65.5</v>
      </c>
      <c r="Q155" s="63" t="s">
        <v>18</v>
      </c>
    </row>
    <row r="156" spans="1:17" x14ac:dyDescent="0.15">
      <c r="A156" s="65"/>
      <c r="B156" s="65"/>
      <c r="C156" s="64" t="s">
        <v>19</v>
      </c>
      <c r="D156" s="64"/>
      <c r="E156" s="64"/>
      <c r="F156" s="65"/>
      <c r="G156" s="63"/>
      <c r="H156" s="63"/>
      <c r="I156" s="67"/>
      <c r="J156" s="63"/>
      <c r="K156" s="63"/>
      <c r="L156" s="63"/>
      <c r="M156" s="63"/>
      <c r="N156" s="63"/>
      <c r="O156" s="63"/>
      <c r="P156" s="63"/>
      <c r="Q156" s="63"/>
    </row>
    <row r="157" spans="1:17" ht="12" x14ac:dyDescent="0.15">
      <c r="A157" s="65">
        <v>2013</v>
      </c>
      <c r="B157" s="65" t="s">
        <v>45</v>
      </c>
      <c r="C157" s="66" t="s">
        <v>46</v>
      </c>
      <c r="D157" s="66"/>
      <c r="E157" s="66"/>
      <c r="F157" s="65">
        <v>150</v>
      </c>
      <c r="G157" s="63">
        <v>0.08</v>
      </c>
      <c r="H157" s="63"/>
      <c r="I157" s="67"/>
      <c r="J157" s="63">
        <v>0</v>
      </c>
      <c r="K157" s="63"/>
      <c r="L157" s="63"/>
      <c r="M157" s="63"/>
      <c r="N157" s="63">
        <v>11.3</v>
      </c>
      <c r="O157" s="63"/>
      <c r="P157" s="63">
        <v>45</v>
      </c>
      <c r="Q157" s="63" t="s">
        <v>18</v>
      </c>
    </row>
    <row r="158" spans="1:17" x14ac:dyDescent="0.15">
      <c r="A158" s="65"/>
      <c r="B158" s="65"/>
      <c r="C158" s="64" t="s">
        <v>49</v>
      </c>
      <c r="D158" s="64"/>
      <c r="E158" s="64"/>
      <c r="F158" s="65"/>
      <c r="G158" s="63"/>
      <c r="H158" s="63"/>
      <c r="I158" s="67"/>
      <c r="J158" s="63"/>
      <c r="K158" s="63"/>
      <c r="L158" s="63"/>
      <c r="M158" s="63"/>
      <c r="N158" s="63"/>
      <c r="O158" s="63"/>
      <c r="P158" s="63"/>
      <c r="Q158" s="63"/>
    </row>
    <row r="159" spans="1:17" ht="12.75" x14ac:dyDescent="0.15">
      <c r="A159" s="72" t="s">
        <v>24</v>
      </c>
      <c r="B159" s="72"/>
      <c r="C159" s="72"/>
      <c r="D159" s="72"/>
      <c r="E159" s="72"/>
      <c r="F159" s="18">
        <f>F157+F155+F153</f>
        <v>325</v>
      </c>
      <c r="G159" s="71">
        <f>G157+G155+G153</f>
        <v>5.91</v>
      </c>
      <c r="H159" s="71"/>
      <c r="I159" s="71">
        <f>J157+J155+J153</f>
        <v>9.48</v>
      </c>
      <c r="J159" s="71"/>
      <c r="K159" s="71"/>
      <c r="L159" s="71"/>
      <c r="M159" s="25"/>
      <c r="N159" s="71">
        <f>N157+N155+N153</f>
        <v>42.9</v>
      </c>
      <c r="O159" s="71"/>
      <c r="P159" s="24">
        <f>P157+P155+P153</f>
        <v>280.5</v>
      </c>
      <c r="Q159" s="24">
        <f>Q157+Q155+Q153</f>
        <v>0.99</v>
      </c>
    </row>
    <row r="160" spans="1:17" ht="12.75" x14ac:dyDescent="0.2">
      <c r="A160" s="68" t="s">
        <v>63</v>
      </c>
      <c r="B160" s="69"/>
      <c r="C160" s="69"/>
      <c r="D160" s="69"/>
      <c r="E160" s="70"/>
      <c r="F160" s="23">
        <f>F159+F151+F145+F129+F125</f>
        <v>1483</v>
      </c>
      <c r="G160" s="71">
        <f>G159+G151+G145+G129+G125</f>
        <v>41.047999999999995</v>
      </c>
      <c r="H160" s="71"/>
      <c r="I160" s="71">
        <f>I159+I151+I145+I129+I125</f>
        <v>32.89</v>
      </c>
      <c r="J160" s="71"/>
      <c r="K160" s="71"/>
      <c r="L160" s="71"/>
      <c r="M160" s="25"/>
      <c r="N160" s="71">
        <f>N159+N151+N145+N129+N125</f>
        <v>211.07400000000001</v>
      </c>
      <c r="O160" s="71"/>
      <c r="P160" s="22">
        <f>P159+P151+P145+P129+P125</f>
        <v>1423.3000000000002</v>
      </c>
      <c r="Q160" s="22">
        <f>Q159+Q151+Q145+Q129+Q125</f>
        <v>38.29</v>
      </c>
    </row>
    <row r="162" spans="1:17" ht="22.5" x14ac:dyDescent="0.15">
      <c r="E162" s="85" t="s">
        <v>2</v>
      </c>
      <c r="F162" s="85"/>
      <c r="G162" s="85"/>
    </row>
    <row r="163" spans="1:17" ht="15.75" x14ac:dyDescent="0.15">
      <c r="D163" s="86">
        <v>45643</v>
      </c>
      <c r="E163" s="86"/>
      <c r="F163" s="86"/>
      <c r="G163" s="86"/>
      <c r="H163" s="86"/>
      <c r="I163" s="86"/>
      <c r="J163" s="86"/>
    </row>
    <row r="165" spans="1:17" ht="18" x14ac:dyDescent="0.15">
      <c r="B165" s="84" t="s">
        <v>66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</row>
    <row r="167" spans="1:17" ht="12" x14ac:dyDescent="0.15">
      <c r="A167" s="83" t="s">
        <v>3</v>
      </c>
      <c r="B167" s="83" t="s">
        <v>4</v>
      </c>
      <c r="C167" s="83" t="s">
        <v>5</v>
      </c>
      <c r="D167" s="83"/>
      <c r="E167" s="83"/>
      <c r="F167" s="83" t="s">
        <v>6</v>
      </c>
      <c r="G167" s="83" t="s">
        <v>7</v>
      </c>
      <c r="H167" s="83"/>
      <c r="I167" s="83"/>
      <c r="J167" s="83"/>
      <c r="K167" s="83"/>
      <c r="L167" s="83"/>
      <c r="M167" s="83"/>
      <c r="N167" s="83"/>
      <c r="O167" s="83" t="s">
        <v>8</v>
      </c>
      <c r="P167" s="83"/>
      <c r="Q167" s="83" t="s">
        <v>9</v>
      </c>
    </row>
    <row r="168" spans="1:17" ht="12" x14ac:dyDescent="0.15">
      <c r="A168" s="83"/>
      <c r="B168" s="83"/>
      <c r="C168" s="83"/>
      <c r="D168" s="83"/>
      <c r="E168" s="83"/>
      <c r="F168" s="83"/>
      <c r="G168" s="83" t="s">
        <v>10</v>
      </c>
      <c r="H168" s="83"/>
      <c r="I168" s="83" t="s">
        <v>11</v>
      </c>
      <c r="J168" s="83"/>
      <c r="K168" s="83"/>
      <c r="L168" s="83"/>
      <c r="M168" s="83" t="s">
        <v>12</v>
      </c>
      <c r="N168" s="83"/>
      <c r="O168" s="83"/>
      <c r="P168" s="83"/>
      <c r="Q168" s="83"/>
    </row>
    <row r="169" spans="1:17" ht="15" x14ac:dyDescent="0.15">
      <c r="A169" s="60" t="s">
        <v>13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1:17" ht="12" customHeight="1" x14ac:dyDescent="0.15">
      <c r="A170" s="65" t="s">
        <v>14</v>
      </c>
      <c r="B170" s="61">
        <v>273</v>
      </c>
      <c r="C170" s="62" t="s">
        <v>119</v>
      </c>
      <c r="D170" s="62"/>
      <c r="E170" s="62"/>
      <c r="F170" s="61">
        <v>150</v>
      </c>
      <c r="G170" s="58">
        <v>5.85</v>
      </c>
      <c r="H170" s="58"/>
      <c r="I170" s="74"/>
      <c r="J170" s="58">
        <v>7.1</v>
      </c>
      <c r="K170" s="58"/>
      <c r="L170" s="58"/>
      <c r="M170" s="58"/>
      <c r="N170" s="58">
        <v>26.85</v>
      </c>
      <c r="O170" s="58"/>
      <c r="P170" s="58">
        <v>212.7</v>
      </c>
      <c r="Q170" s="58">
        <v>1.1000000000000001</v>
      </c>
    </row>
    <row r="171" spans="1:17" ht="10.5" customHeight="1" x14ac:dyDescent="0.15">
      <c r="A171" s="65"/>
      <c r="B171" s="61"/>
      <c r="C171" s="48" t="s">
        <v>120</v>
      </c>
      <c r="D171" s="48"/>
      <c r="E171" s="48"/>
      <c r="F171" s="61"/>
      <c r="G171" s="58"/>
      <c r="H171" s="58"/>
      <c r="I171" s="74"/>
      <c r="J171" s="58"/>
      <c r="K171" s="58"/>
      <c r="L171" s="58"/>
      <c r="M171" s="58"/>
      <c r="N171" s="58"/>
      <c r="O171" s="58"/>
      <c r="P171" s="58"/>
      <c r="Q171" s="58"/>
    </row>
    <row r="172" spans="1:17" ht="12" customHeight="1" x14ac:dyDescent="0.15">
      <c r="A172" s="65" t="s">
        <v>14</v>
      </c>
      <c r="B172" s="65" t="s">
        <v>16</v>
      </c>
      <c r="C172" s="66" t="s">
        <v>17</v>
      </c>
      <c r="D172" s="66"/>
      <c r="E172" s="66"/>
      <c r="F172" s="65">
        <v>25</v>
      </c>
      <c r="G172" s="63">
        <v>1.88</v>
      </c>
      <c r="H172" s="63"/>
      <c r="I172" s="67"/>
      <c r="J172" s="63">
        <v>0.73</v>
      </c>
      <c r="K172" s="63"/>
      <c r="L172" s="63"/>
      <c r="M172" s="63"/>
      <c r="N172" s="63">
        <v>12.85</v>
      </c>
      <c r="O172" s="63"/>
      <c r="P172" s="63">
        <v>65.5</v>
      </c>
      <c r="Q172" s="63" t="s">
        <v>18</v>
      </c>
    </row>
    <row r="173" spans="1:17" ht="10.5" customHeight="1" x14ac:dyDescent="0.15">
      <c r="A173" s="65"/>
      <c r="B173" s="65"/>
      <c r="C173" s="64" t="s">
        <v>19</v>
      </c>
      <c r="D173" s="64"/>
      <c r="E173" s="64"/>
      <c r="F173" s="65"/>
      <c r="G173" s="63"/>
      <c r="H173" s="63"/>
      <c r="I173" s="67"/>
      <c r="J173" s="63"/>
      <c r="K173" s="63"/>
      <c r="L173" s="63"/>
      <c r="M173" s="63"/>
      <c r="N173" s="63"/>
      <c r="O173" s="63"/>
      <c r="P173" s="63"/>
      <c r="Q173" s="63"/>
    </row>
    <row r="174" spans="1:17" ht="12" customHeight="1" x14ac:dyDescent="0.15">
      <c r="A174" s="65" t="s">
        <v>14</v>
      </c>
      <c r="B174" s="65" t="s">
        <v>20</v>
      </c>
      <c r="C174" s="66" t="s">
        <v>21</v>
      </c>
      <c r="D174" s="66"/>
      <c r="E174" s="66"/>
      <c r="F174" s="65">
        <v>3</v>
      </c>
      <c r="G174" s="63">
        <v>1.7999999999999999E-2</v>
      </c>
      <c r="H174" s="63"/>
      <c r="I174" s="67"/>
      <c r="J174" s="63">
        <v>2.48</v>
      </c>
      <c r="K174" s="63"/>
      <c r="L174" s="63"/>
      <c r="M174" s="63"/>
      <c r="N174" s="63">
        <v>2.4E-2</v>
      </c>
      <c r="O174" s="63"/>
      <c r="P174" s="63">
        <v>22.4</v>
      </c>
      <c r="Q174" s="63" t="s">
        <v>18</v>
      </c>
    </row>
    <row r="175" spans="1:17" ht="10.5" customHeight="1" x14ac:dyDescent="0.15">
      <c r="A175" s="65"/>
      <c r="B175" s="65"/>
      <c r="C175" s="64" t="s">
        <v>23</v>
      </c>
      <c r="D175" s="64"/>
      <c r="E175" s="64"/>
      <c r="F175" s="65"/>
      <c r="G175" s="63"/>
      <c r="H175" s="63"/>
      <c r="I175" s="67"/>
      <c r="J175" s="63"/>
      <c r="K175" s="63"/>
      <c r="L175" s="63"/>
      <c r="M175" s="63"/>
      <c r="N175" s="63"/>
      <c r="O175" s="63"/>
      <c r="P175" s="63"/>
      <c r="Q175" s="63"/>
    </row>
    <row r="176" spans="1:17" ht="12" customHeight="1" x14ac:dyDescent="0.15">
      <c r="A176" s="61">
        <v>2013</v>
      </c>
      <c r="B176" s="61">
        <v>507</v>
      </c>
      <c r="C176" s="79" t="s">
        <v>43</v>
      </c>
      <c r="D176" s="62"/>
      <c r="E176" s="62"/>
      <c r="F176" s="61">
        <v>150</v>
      </c>
      <c r="G176" s="58">
        <v>1.5</v>
      </c>
      <c r="H176" s="58"/>
      <c r="I176" s="74"/>
      <c r="J176" s="58">
        <v>1.3</v>
      </c>
      <c r="K176" s="58"/>
      <c r="L176" s="58"/>
      <c r="M176" s="58"/>
      <c r="N176" s="58">
        <v>17.399999999999999</v>
      </c>
      <c r="O176" s="58"/>
      <c r="P176" s="58">
        <v>87</v>
      </c>
      <c r="Q176" s="58">
        <v>1.3</v>
      </c>
    </row>
    <row r="177" spans="1:17" ht="10.5" customHeight="1" x14ac:dyDescent="0.15">
      <c r="A177" s="61"/>
      <c r="B177" s="61"/>
      <c r="C177" s="93" t="s">
        <v>56</v>
      </c>
      <c r="D177" s="48"/>
      <c r="E177" s="48"/>
      <c r="F177" s="61"/>
      <c r="G177" s="58"/>
      <c r="H177" s="58"/>
      <c r="I177" s="74"/>
      <c r="J177" s="58"/>
      <c r="K177" s="58"/>
      <c r="L177" s="58"/>
      <c r="M177" s="58"/>
      <c r="N177" s="58"/>
      <c r="O177" s="58"/>
      <c r="P177" s="58"/>
      <c r="Q177" s="58"/>
    </row>
    <row r="178" spans="1:17" ht="12.75" x14ac:dyDescent="0.15">
      <c r="A178" s="72" t="s">
        <v>24</v>
      </c>
      <c r="B178" s="72"/>
      <c r="C178" s="72"/>
      <c r="D178" s="72"/>
      <c r="E178" s="72"/>
      <c r="F178" s="18">
        <f>F176+F174+F172+F170</f>
        <v>328</v>
      </c>
      <c r="G178" s="71">
        <f>G176+G174+G172+G170</f>
        <v>9.2479999999999993</v>
      </c>
      <c r="H178" s="71"/>
      <c r="I178" s="71">
        <f>J176+J174+J172+J170</f>
        <v>11.61</v>
      </c>
      <c r="J178" s="71"/>
      <c r="K178" s="71"/>
      <c r="L178" s="71"/>
      <c r="M178" s="25"/>
      <c r="N178" s="80">
        <f>N176+N174+N172+N170</f>
        <v>57.124000000000002</v>
      </c>
      <c r="O178" s="81"/>
      <c r="P178" s="24">
        <f>P176+P174+P172+P170</f>
        <v>387.6</v>
      </c>
      <c r="Q178" s="24">
        <f>Q176+Q174+Q172+Q170</f>
        <v>2.4000000000000004</v>
      </c>
    </row>
    <row r="179" spans="1:17" ht="15" x14ac:dyDescent="0.15">
      <c r="A179" s="60" t="s">
        <v>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1:17" ht="12" customHeight="1" x14ac:dyDescent="0.15">
      <c r="A180" s="61" t="s">
        <v>14</v>
      </c>
      <c r="B180" s="61">
        <v>118</v>
      </c>
      <c r="C180" s="79" t="s">
        <v>71</v>
      </c>
      <c r="D180" s="62"/>
      <c r="E180" s="62"/>
      <c r="F180" s="92">
        <v>100</v>
      </c>
      <c r="G180" s="91">
        <v>0.4</v>
      </c>
      <c r="H180" s="91"/>
      <c r="I180" s="90"/>
      <c r="J180" s="91">
        <v>0.4</v>
      </c>
      <c r="K180" s="91"/>
      <c r="L180" s="91"/>
      <c r="M180" s="91"/>
      <c r="N180" s="91">
        <v>9.8000000000000007</v>
      </c>
      <c r="O180" s="91"/>
      <c r="P180" s="91">
        <v>47</v>
      </c>
      <c r="Q180" s="91">
        <v>10</v>
      </c>
    </row>
    <row r="181" spans="1:17" ht="10.5" customHeight="1" x14ac:dyDescent="0.15">
      <c r="A181" s="61"/>
      <c r="B181" s="61"/>
      <c r="C181" s="48"/>
      <c r="D181" s="48"/>
      <c r="E181" s="48"/>
      <c r="F181" s="92"/>
      <c r="G181" s="91"/>
      <c r="H181" s="91"/>
      <c r="I181" s="90"/>
      <c r="J181" s="91"/>
      <c r="K181" s="91"/>
      <c r="L181" s="91"/>
      <c r="M181" s="91"/>
      <c r="N181" s="91"/>
      <c r="O181" s="91"/>
      <c r="P181" s="91"/>
      <c r="Q181" s="91"/>
    </row>
    <row r="182" spans="1:17" ht="12.75" x14ac:dyDescent="0.15">
      <c r="A182" s="72" t="s">
        <v>24</v>
      </c>
      <c r="B182" s="72"/>
      <c r="C182" s="72"/>
      <c r="D182" s="72"/>
      <c r="E182" s="72"/>
      <c r="F182" s="18">
        <f>F180</f>
        <v>100</v>
      </c>
      <c r="G182" s="71">
        <f>G180</f>
        <v>0.4</v>
      </c>
      <c r="H182" s="71"/>
      <c r="I182" s="71">
        <f>J180</f>
        <v>0.4</v>
      </c>
      <c r="J182" s="71"/>
      <c r="K182" s="71"/>
      <c r="L182" s="71"/>
      <c r="M182" s="25"/>
      <c r="N182" s="71">
        <f>N180</f>
        <v>9.8000000000000007</v>
      </c>
      <c r="O182" s="71"/>
      <c r="P182" s="22">
        <f>P180</f>
        <v>47</v>
      </c>
      <c r="Q182" s="22">
        <f>Q180</f>
        <v>10</v>
      </c>
    </row>
    <row r="183" spans="1:17" ht="15" x14ac:dyDescent="0.15">
      <c r="A183" s="60" t="s">
        <v>27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1:17" ht="12" customHeight="1" x14ac:dyDescent="0.15">
      <c r="A184" s="115">
        <v>2013</v>
      </c>
      <c r="B184" s="115">
        <v>113</v>
      </c>
      <c r="C184" s="116" t="s">
        <v>123</v>
      </c>
      <c r="D184" s="117"/>
      <c r="E184" s="117"/>
      <c r="F184" s="115">
        <v>30</v>
      </c>
      <c r="G184" s="118">
        <v>0.24</v>
      </c>
      <c r="H184" s="118"/>
      <c r="I184" s="122"/>
      <c r="J184" s="118">
        <v>0.03</v>
      </c>
      <c r="K184" s="118"/>
      <c r="L184" s="118"/>
      <c r="M184" s="118"/>
      <c r="N184" s="118">
        <v>0.51</v>
      </c>
      <c r="O184" s="118"/>
      <c r="P184" s="118">
        <v>3.9</v>
      </c>
      <c r="Q184" s="118">
        <v>1.5</v>
      </c>
    </row>
    <row r="185" spans="1:17" ht="10.5" customHeight="1" x14ac:dyDescent="0.15">
      <c r="A185" s="115"/>
      <c r="B185" s="115"/>
      <c r="C185" s="123"/>
      <c r="D185" s="124"/>
      <c r="E185" s="124"/>
      <c r="F185" s="115"/>
      <c r="G185" s="118"/>
      <c r="H185" s="118"/>
      <c r="I185" s="122"/>
      <c r="J185" s="118"/>
      <c r="K185" s="118"/>
      <c r="L185" s="118"/>
      <c r="M185" s="118"/>
      <c r="N185" s="118"/>
      <c r="O185" s="118"/>
      <c r="P185" s="118"/>
      <c r="Q185" s="118"/>
    </row>
    <row r="186" spans="1:17" ht="12" customHeight="1" x14ac:dyDescent="0.15">
      <c r="A186" s="61" t="s">
        <v>14</v>
      </c>
      <c r="B186" s="61">
        <v>165</v>
      </c>
      <c r="C186" s="79" t="s">
        <v>121</v>
      </c>
      <c r="D186" s="62"/>
      <c r="E186" s="62"/>
      <c r="F186" s="61">
        <v>150</v>
      </c>
      <c r="G186" s="58">
        <v>2.91</v>
      </c>
      <c r="H186" s="58"/>
      <c r="I186" s="74"/>
      <c r="J186" s="58">
        <v>3.87</v>
      </c>
      <c r="K186" s="58"/>
      <c r="L186" s="58"/>
      <c r="M186" s="58"/>
      <c r="N186" s="58">
        <v>14.9</v>
      </c>
      <c r="O186" s="58"/>
      <c r="P186" s="58">
        <v>105.8</v>
      </c>
      <c r="Q186" s="58">
        <v>5.8</v>
      </c>
    </row>
    <row r="187" spans="1:17" ht="10.5" customHeight="1" x14ac:dyDescent="0.15">
      <c r="A187" s="61"/>
      <c r="B187" s="61"/>
      <c r="C187" s="59" t="s">
        <v>122</v>
      </c>
      <c r="D187" s="59"/>
      <c r="E187" s="59"/>
      <c r="F187" s="61"/>
      <c r="G187" s="58"/>
      <c r="H187" s="58"/>
      <c r="I187" s="74"/>
      <c r="J187" s="58"/>
      <c r="K187" s="58"/>
      <c r="L187" s="58"/>
      <c r="M187" s="58"/>
      <c r="N187" s="58"/>
      <c r="O187" s="58"/>
      <c r="P187" s="58"/>
      <c r="Q187" s="58"/>
    </row>
    <row r="188" spans="1:17" ht="10.5" customHeight="1" x14ac:dyDescent="0.15">
      <c r="A188" s="65">
        <v>2013</v>
      </c>
      <c r="B188" s="76">
        <v>387</v>
      </c>
      <c r="C188" s="119" t="s">
        <v>101</v>
      </c>
      <c r="D188" s="120"/>
      <c r="E188" s="121"/>
      <c r="F188" s="65">
        <v>60</v>
      </c>
      <c r="G188" s="63">
        <v>13.6</v>
      </c>
      <c r="H188" s="63"/>
      <c r="I188" s="67"/>
      <c r="J188" s="63">
        <v>1.7</v>
      </c>
      <c r="K188" s="63"/>
      <c r="L188" s="63"/>
      <c r="M188" s="63"/>
      <c r="N188" s="63">
        <v>0.5</v>
      </c>
      <c r="O188" s="63"/>
      <c r="P188" s="63">
        <v>170.4</v>
      </c>
      <c r="Q188" s="63">
        <v>0</v>
      </c>
    </row>
    <row r="189" spans="1:17" ht="10.5" customHeight="1" x14ac:dyDescent="0.15">
      <c r="A189" s="65"/>
      <c r="B189" s="77"/>
      <c r="C189" s="125" t="s">
        <v>102</v>
      </c>
      <c r="D189" s="64"/>
      <c r="E189" s="126"/>
      <c r="F189" s="65"/>
      <c r="G189" s="63"/>
      <c r="H189" s="63"/>
      <c r="I189" s="67"/>
      <c r="J189" s="63"/>
      <c r="K189" s="63"/>
      <c r="L189" s="63"/>
      <c r="M189" s="63"/>
      <c r="N189" s="63"/>
      <c r="O189" s="63"/>
      <c r="P189" s="63"/>
      <c r="Q189" s="63"/>
    </row>
    <row r="190" spans="1:17" ht="12" customHeight="1" x14ac:dyDescent="0.15">
      <c r="A190" s="115">
        <v>2013</v>
      </c>
      <c r="B190" s="115">
        <v>428</v>
      </c>
      <c r="C190" s="116" t="s">
        <v>84</v>
      </c>
      <c r="D190" s="117"/>
      <c r="E190" s="117"/>
      <c r="F190" s="115">
        <v>100</v>
      </c>
      <c r="G190" s="118">
        <v>3.7</v>
      </c>
      <c r="H190" s="118"/>
      <c r="I190" s="122"/>
      <c r="J190" s="118">
        <v>3.6</v>
      </c>
      <c r="K190" s="118"/>
      <c r="L190" s="118"/>
      <c r="M190" s="118"/>
      <c r="N190" s="118">
        <v>3.9</v>
      </c>
      <c r="O190" s="118"/>
      <c r="P190" s="118">
        <v>63</v>
      </c>
      <c r="Q190" s="118">
        <v>17</v>
      </c>
    </row>
    <row r="191" spans="1:17" ht="10.5" customHeight="1" x14ac:dyDescent="0.15">
      <c r="A191" s="115"/>
      <c r="B191" s="115"/>
      <c r="C191" s="123" t="s">
        <v>85</v>
      </c>
      <c r="D191" s="124"/>
      <c r="E191" s="124"/>
      <c r="F191" s="115"/>
      <c r="G191" s="118"/>
      <c r="H191" s="118"/>
      <c r="I191" s="122"/>
      <c r="J191" s="118"/>
      <c r="K191" s="118"/>
      <c r="L191" s="118"/>
      <c r="M191" s="118"/>
      <c r="N191" s="118"/>
      <c r="O191" s="118"/>
      <c r="P191" s="118"/>
      <c r="Q191" s="118"/>
    </row>
    <row r="192" spans="1:17" ht="12" customHeight="1" x14ac:dyDescent="0.15">
      <c r="A192" s="65" t="s">
        <v>14</v>
      </c>
      <c r="B192" s="65" t="s">
        <v>34</v>
      </c>
      <c r="C192" s="66" t="s">
        <v>35</v>
      </c>
      <c r="D192" s="66"/>
      <c r="E192" s="66"/>
      <c r="F192" s="65">
        <v>25</v>
      </c>
      <c r="G192" s="63">
        <v>1.9</v>
      </c>
      <c r="H192" s="63"/>
      <c r="I192" s="67"/>
      <c r="J192" s="63">
        <v>0.2</v>
      </c>
      <c r="K192" s="63"/>
      <c r="L192" s="63"/>
      <c r="M192" s="63"/>
      <c r="N192" s="63">
        <v>12.25</v>
      </c>
      <c r="O192" s="63"/>
      <c r="P192" s="63">
        <v>58</v>
      </c>
      <c r="Q192" s="63" t="s">
        <v>18</v>
      </c>
    </row>
    <row r="193" spans="1:17" ht="10.5" customHeight="1" x14ac:dyDescent="0.15">
      <c r="A193" s="65"/>
      <c r="B193" s="65"/>
      <c r="C193" s="64" t="s">
        <v>58</v>
      </c>
      <c r="D193" s="64"/>
      <c r="E193" s="64"/>
      <c r="F193" s="65"/>
      <c r="G193" s="63"/>
      <c r="H193" s="63"/>
      <c r="I193" s="67"/>
      <c r="J193" s="63"/>
      <c r="K193" s="63"/>
      <c r="L193" s="63"/>
      <c r="M193" s="63"/>
      <c r="N193" s="63"/>
      <c r="O193" s="63"/>
      <c r="P193" s="63"/>
      <c r="Q193" s="63"/>
    </row>
    <row r="194" spans="1:17" ht="12" customHeight="1" x14ac:dyDescent="0.15">
      <c r="A194" s="65" t="s">
        <v>14</v>
      </c>
      <c r="B194" s="65" t="s">
        <v>36</v>
      </c>
      <c r="C194" s="66" t="s">
        <v>37</v>
      </c>
      <c r="D194" s="66"/>
      <c r="E194" s="66"/>
      <c r="F194" s="65">
        <v>15</v>
      </c>
      <c r="G194" s="63">
        <v>1</v>
      </c>
      <c r="H194" s="63"/>
      <c r="I194" s="67"/>
      <c r="J194" s="63">
        <v>0.18</v>
      </c>
      <c r="K194" s="63"/>
      <c r="L194" s="63"/>
      <c r="M194" s="63"/>
      <c r="N194" s="63">
        <v>5.01</v>
      </c>
      <c r="O194" s="63"/>
      <c r="P194" s="63">
        <v>26</v>
      </c>
      <c r="Q194" s="63" t="s">
        <v>18</v>
      </c>
    </row>
    <row r="195" spans="1:17" ht="10.5" customHeight="1" x14ac:dyDescent="0.15">
      <c r="A195" s="65"/>
      <c r="B195" s="65"/>
      <c r="C195" s="64" t="s">
        <v>41</v>
      </c>
      <c r="D195" s="64"/>
      <c r="E195" s="64"/>
      <c r="F195" s="65"/>
      <c r="G195" s="63"/>
      <c r="H195" s="63"/>
      <c r="I195" s="67"/>
      <c r="J195" s="63"/>
      <c r="K195" s="63"/>
      <c r="L195" s="63"/>
      <c r="M195" s="63"/>
      <c r="N195" s="63"/>
      <c r="O195" s="63"/>
      <c r="P195" s="63"/>
      <c r="Q195" s="63"/>
    </row>
    <row r="196" spans="1:17" ht="12" customHeight="1" x14ac:dyDescent="0.15">
      <c r="A196" s="61">
        <v>2013</v>
      </c>
      <c r="B196" s="61">
        <v>527</v>
      </c>
      <c r="C196" s="62" t="s">
        <v>59</v>
      </c>
      <c r="D196" s="62"/>
      <c r="E196" s="62"/>
      <c r="F196" s="61" t="s">
        <v>51</v>
      </c>
      <c r="G196" s="58">
        <v>0.38</v>
      </c>
      <c r="H196" s="58"/>
      <c r="I196" s="74"/>
      <c r="J196" s="58">
        <v>0</v>
      </c>
      <c r="K196" s="58"/>
      <c r="L196" s="58"/>
      <c r="M196" s="58"/>
      <c r="N196" s="58">
        <v>20.3</v>
      </c>
      <c r="O196" s="58"/>
      <c r="P196" s="58">
        <v>82.5</v>
      </c>
      <c r="Q196" s="58">
        <v>0.4</v>
      </c>
    </row>
    <row r="197" spans="1:17" ht="10.5" customHeight="1" x14ac:dyDescent="0.15">
      <c r="A197" s="61"/>
      <c r="B197" s="61"/>
      <c r="C197" s="48" t="s">
        <v>60</v>
      </c>
      <c r="D197" s="48"/>
      <c r="E197" s="48"/>
      <c r="F197" s="61"/>
      <c r="G197" s="58"/>
      <c r="H197" s="58"/>
      <c r="I197" s="74"/>
      <c r="J197" s="58"/>
      <c r="K197" s="58"/>
      <c r="L197" s="58"/>
      <c r="M197" s="58"/>
      <c r="N197" s="58"/>
      <c r="O197" s="58"/>
      <c r="P197" s="58"/>
      <c r="Q197" s="58"/>
    </row>
    <row r="198" spans="1:17" ht="12.75" x14ac:dyDescent="0.15">
      <c r="A198" s="72" t="s">
        <v>24</v>
      </c>
      <c r="B198" s="72"/>
      <c r="C198" s="72"/>
      <c r="D198" s="72"/>
      <c r="E198" s="72"/>
      <c r="F198" s="18">
        <f>F196+F194+F192+F190+F188+F186+F184</f>
        <v>530</v>
      </c>
      <c r="G198" s="71">
        <f>G196+G194+G192+G190+G188+G186+G184</f>
        <v>23.729999999999997</v>
      </c>
      <c r="H198" s="71"/>
      <c r="I198" s="71">
        <f>J196+J194+J192+J190+J188+J186+J184</f>
        <v>9.58</v>
      </c>
      <c r="J198" s="71"/>
      <c r="K198" s="71"/>
      <c r="L198" s="71"/>
      <c r="M198" s="25"/>
      <c r="N198" s="71">
        <f>N196+N194+N192+N190+N188+N186+N184</f>
        <v>57.37</v>
      </c>
      <c r="O198" s="71"/>
      <c r="P198" s="24">
        <f>P196+P194+P192+P190+P188+P186+P184</f>
        <v>509.59999999999997</v>
      </c>
      <c r="Q198" s="24">
        <f>Q196+Q194+Q192+Q190+Q188+Q186+Q184</f>
        <v>24.7</v>
      </c>
    </row>
    <row r="199" spans="1:17" ht="15" x14ac:dyDescent="0.15">
      <c r="A199" s="60" t="s">
        <v>42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1:17" ht="12" customHeight="1" x14ac:dyDescent="0.15">
      <c r="A200" s="65">
        <v>2013</v>
      </c>
      <c r="B200" s="65">
        <v>507</v>
      </c>
      <c r="C200" s="78" t="s">
        <v>43</v>
      </c>
      <c r="D200" s="66"/>
      <c r="E200" s="66"/>
      <c r="F200" s="65">
        <v>150</v>
      </c>
      <c r="G200" s="63">
        <v>1.5</v>
      </c>
      <c r="H200" s="63"/>
      <c r="I200" s="67"/>
      <c r="J200" s="63">
        <v>1.3</v>
      </c>
      <c r="K200" s="63"/>
      <c r="L200" s="63"/>
      <c r="M200" s="63"/>
      <c r="N200" s="63">
        <v>17.399999999999999</v>
      </c>
      <c r="O200" s="63"/>
      <c r="P200" s="63">
        <v>87</v>
      </c>
      <c r="Q200" s="63">
        <v>1.3</v>
      </c>
    </row>
    <row r="201" spans="1:17" ht="10.5" customHeight="1" x14ac:dyDescent="0.15">
      <c r="A201" s="65"/>
      <c r="B201" s="65"/>
      <c r="C201" s="75" t="s">
        <v>56</v>
      </c>
      <c r="D201" s="64"/>
      <c r="E201" s="64"/>
      <c r="F201" s="65"/>
      <c r="G201" s="63"/>
      <c r="H201" s="63"/>
      <c r="I201" s="67"/>
      <c r="J201" s="63"/>
      <c r="K201" s="63"/>
      <c r="L201" s="63"/>
      <c r="M201" s="63"/>
      <c r="N201" s="63"/>
      <c r="O201" s="63"/>
      <c r="P201" s="63"/>
      <c r="Q201" s="63"/>
    </row>
    <row r="202" spans="1:17" ht="12" customHeight="1" x14ac:dyDescent="0.15">
      <c r="A202" s="61">
        <v>2013</v>
      </c>
      <c r="B202" s="61">
        <v>101</v>
      </c>
      <c r="C202" s="62" t="s">
        <v>86</v>
      </c>
      <c r="D202" s="62"/>
      <c r="E202" s="62"/>
      <c r="F202" s="50">
        <v>50</v>
      </c>
      <c r="G202" s="41">
        <v>1.68</v>
      </c>
      <c r="H202" s="42"/>
      <c r="I202" s="55"/>
      <c r="J202" s="41">
        <v>1.82</v>
      </c>
      <c r="K202" s="56"/>
      <c r="L202" s="56"/>
      <c r="M202" s="42"/>
      <c r="N202" s="41">
        <v>32.58</v>
      </c>
      <c r="O202" s="42"/>
      <c r="P202" s="45">
        <v>153.6</v>
      </c>
      <c r="Q202" s="45">
        <v>0.2</v>
      </c>
    </row>
    <row r="203" spans="1:17" ht="10.5" customHeight="1" x14ac:dyDescent="0.15">
      <c r="A203" s="61"/>
      <c r="B203" s="61"/>
      <c r="C203" s="48" t="s">
        <v>87</v>
      </c>
      <c r="D203" s="48"/>
      <c r="E203" s="48"/>
      <c r="F203" s="51"/>
      <c r="G203" s="43"/>
      <c r="H203" s="44"/>
      <c r="I203" s="73"/>
      <c r="J203" s="43"/>
      <c r="K203" s="57"/>
      <c r="L203" s="57"/>
      <c r="M203" s="44"/>
      <c r="N203" s="43"/>
      <c r="O203" s="44"/>
      <c r="P203" s="46"/>
      <c r="Q203" s="46"/>
    </row>
    <row r="204" spans="1:17" ht="10.5" customHeight="1" x14ac:dyDescent="0.15">
      <c r="A204" s="114" t="s">
        <v>24</v>
      </c>
      <c r="B204" s="114"/>
      <c r="C204" s="114"/>
      <c r="D204" s="114"/>
      <c r="E204" s="114"/>
      <c r="F204" s="2">
        <f>F202+F200</f>
        <v>200</v>
      </c>
      <c r="G204" s="113">
        <f>G202+G200</f>
        <v>3.1799999999999997</v>
      </c>
      <c r="H204" s="113"/>
      <c r="I204" s="113">
        <f>J202+J200</f>
        <v>3.12</v>
      </c>
      <c r="J204" s="113"/>
      <c r="K204" s="113"/>
      <c r="L204" s="113"/>
      <c r="M204" s="26"/>
      <c r="N204" s="113">
        <f>N202+N200</f>
        <v>49.98</v>
      </c>
      <c r="O204" s="113"/>
      <c r="P204" s="27">
        <f>P202+P200</f>
        <v>240.6</v>
      </c>
      <c r="Q204" s="27">
        <f>Q202+Q200</f>
        <v>1.5</v>
      </c>
    </row>
    <row r="205" spans="1:17" ht="12.75" x14ac:dyDescent="0.2">
      <c r="A205" s="68" t="s">
        <v>63</v>
      </c>
      <c r="B205" s="69"/>
      <c r="C205" s="69"/>
      <c r="D205" s="69"/>
      <c r="E205" s="70"/>
      <c r="F205" s="23">
        <f>F204+F198+F182+F178</f>
        <v>1158</v>
      </c>
      <c r="G205" s="71">
        <f>G204+G198+G182+G178</f>
        <v>36.557999999999993</v>
      </c>
      <c r="H205" s="71"/>
      <c r="I205" s="71">
        <f>I204+I198+I182+I178</f>
        <v>24.71</v>
      </c>
      <c r="J205" s="71"/>
      <c r="K205" s="71"/>
      <c r="L205" s="71"/>
      <c r="M205" s="25"/>
      <c r="N205" s="71">
        <f>N198+N182+N178</f>
        <v>124.29400000000001</v>
      </c>
      <c r="O205" s="71"/>
      <c r="P205" s="22">
        <f>P198+P182+P178</f>
        <v>944.19999999999993</v>
      </c>
      <c r="Q205" s="22">
        <f>Q204+Q198+Q182+Q178</f>
        <v>38.6</v>
      </c>
    </row>
  </sheetData>
  <mergeCells count="850"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I34:I35"/>
    <mergeCell ref="J34:M35"/>
    <mergeCell ref="N34:O35"/>
    <mergeCell ref="P34:P35"/>
    <mergeCell ref="Q34:Q35"/>
    <mergeCell ref="C35:E35"/>
    <mergeCell ref="J32:M33"/>
    <mergeCell ref="Q32:Q33"/>
    <mergeCell ref="C33:E33"/>
    <mergeCell ref="Q36:Q37"/>
    <mergeCell ref="C37:E37"/>
    <mergeCell ref="A34:A35"/>
    <mergeCell ref="B34:B35"/>
    <mergeCell ref="C34:E34"/>
    <mergeCell ref="F34:F35"/>
    <mergeCell ref="G34:H35"/>
    <mergeCell ref="N32:O33"/>
    <mergeCell ref="P32:P33"/>
    <mergeCell ref="A32:A33"/>
    <mergeCell ref="B32:B33"/>
    <mergeCell ref="C32:E32"/>
    <mergeCell ref="F32:F33"/>
    <mergeCell ref="A36:A37"/>
    <mergeCell ref="B36:B37"/>
    <mergeCell ref="C36:E36"/>
    <mergeCell ref="F36:F37"/>
    <mergeCell ref="G36:H37"/>
    <mergeCell ref="I36:I37"/>
    <mergeCell ref="J36:M37"/>
    <mergeCell ref="N36:O37"/>
    <mergeCell ref="P36:P37"/>
    <mergeCell ref="G32:H33"/>
    <mergeCell ref="I32:I33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I46:I47"/>
    <mergeCell ref="Q52:Q53"/>
    <mergeCell ref="C53:E53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4:Q55"/>
    <mergeCell ref="C55:E55"/>
    <mergeCell ref="A56:E56"/>
    <mergeCell ref="G56:H56"/>
    <mergeCell ref="I56:L56"/>
    <mergeCell ref="N56:O56"/>
    <mergeCell ref="L61:R61"/>
    <mergeCell ref="L62:R62"/>
    <mergeCell ref="L63:R6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8:Q89"/>
    <mergeCell ref="C89:E89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C90:E90"/>
    <mergeCell ref="F90:F91"/>
    <mergeCell ref="G90:H91"/>
    <mergeCell ref="I90:I91"/>
    <mergeCell ref="I92:I93"/>
    <mergeCell ref="J92:M93"/>
    <mergeCell ref="J90:M91"/>
    <mergeCell ref="N90:O91"/>
    <mergeCell ref="P90:P91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N94:O95"/>
    <mergeCell ref="P94:P95"/>
    <mergeCell ref="Q94:Q95"/>
    <mergeCell ref="C95:E95"/>
    <mergeCell ref="A92:A93"/>
    <mergeCell ref="B92:B93"/>
    <mergeCell ref="C92:E92"/>
    <mergeCell ref="F92:F93"/>
    <mergeCell ref="G92:H93"/>
    <mergeCell ref="N92:O93"/>
    <mergeCell ref="P92:P93"/>
    <mergeCell ref="Q92:Q93"/>
    <mergeCell ref="C93:E93"/>
    <mergeCell ref="A90:A91"/>
    <mergeCell ref="B90:B91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Q133:Q134"/>
    <mergeCell ref="C134:E134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N137:O138"/>
    <mergeCell ref="P137:P138"/>
    <mergeCell ref="Q137:Q138"/>
    <mergeCell ref="C138:E138"/>
    <mergeCell ref="J135:M136"/>
    <mergeCell ref="N135:O136"/>
    <mergeCell ref="P135:P136"/>
    <mergeCell ref="Q135:Q136"/>
    <mergeCell ref="C136:E136"/>
    <mergeCell ref="Q139:Q140"/>
    <mergeCell ref="C140:E140"/>
    <mergeCell ref="A137:A138"/>
    <mergeCell ref="B137:B138"/>
    <mergeCell ref="C137:E137"/>
    <mergeCell ref="F137:F138"/>
    <mergeCell ref="G137:H138"/>
    <mergeCell ref="A135:A136"/>
    <mergeCell ref="B135:B136"/>
    <mergeCell ref="C135:E135"/>
    <mergeCell ref="F135:F136"/>
    <mergeCell ref="G135:H136"/>
    <mergeCell ref="I135:I136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I137:I138"/>
    <mergeCell ref="J137:M138"/>
    <mergeCell ref="Q141:Q142"/>
    <mergeCell ref="C142:E142"/>
    <mergeCell ref="I141:I142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P143:P144"/>
    <mergeCell ref="Q143:Q144"/>
    <mergeCell ref="C144:E144"/>
    <mergeCell ref="J141:M142"/>
    <mergeCell ref="N141:O142"/>
    <mergeCell ref="P141:P142"/>
    <mergeCell ref="A151:E151"/>
    <mergeCell ref="G151:H151"/>
    <mergeCell ref="I151:L151"/>
    <mergeCell ref="N151:O151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Q155:Q156"/>
    <mergeCell ref="C156:E156"/>
    <mergeCell ref="A152:Q152"/>
    <mergeCell ref="A153:A154"/>
    <mergeCell ref="B153:B154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I157:I158"/>
    <mergeCell ref="J157:M158"/>
    <mergeCell ref="N157:O158"/>
    <mergeCell ref="P157:P158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P155:P156"/>
    <mergeCell ref="Q157:Q158"/>
    <mergeCell ref="C158:E158"/>
    <mergeCell ref="A159:E159"/>
    <mergeCell ref="G159:H159"/>
    <mergeCell ref="I159:L159"/>
    <mergeCell ref="N159:O159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7:A158"/>
    <mergeCell ref="B157:B158"/>
    <mergeCell ref="C157:E157"/>
    <mergeCell ref="F157:F158"/>
    <mergeCell ref="G157:H158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6:Q187"/>
    <mergeCell ref="C187:E187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Q192:Q193"/>
    <mergeCell ref="C193:E193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I188:I189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I190:I191"/>
    <mergeCell ref="J190:M191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2:I203"/>
    <mergeCell ref="A204:E204"/>
    <mergeCell ref="G204:H204"/>
    <mergeCell ref="I204:L204"/>
    <mergeCell ref="N204:O204"/>
    <mergeCell ref="A198:E198"/>
    <mergeCell ref="G198:H198"/>
    <mergeCell ref="I198:L198"/>
    <mergeCell ref="N198:O198"/>
    <mergeCell ref="A199:Q199"/>
    <mergeCell ref="A200:A201"/>
    <mergeCell ref="C153:E153"/>
    <mergeCell ref="A106:E106"/>
    <mergeCell ref="G106:H106"/>
    <mergeCell ref="I106:L106"/>
    <mergeCell ref="A149:A150"/>
    <mergeCell ref="B149:B150"/>
    <mergeCell ref="C149:E149"/>
    <mergeCell ref="F149:F150"/>
    <mergeCell ref="G149:H150"/>
    <mergeCell ref="I149:I150"/>
    <mergeCell ref="B200:B201"/>
    <mergeCell ref="C200:E200"/>
    <mergeCell ref="F200:F201"/>
    <mergeCell ref="G200:H201"/>
    <mergeCell ref="I196:I197"/>
    <mergeCell ref="J196:M197"/>
    <mergeCell ref="N196:O197"/>
    <mergeCell ref="P196:P197"/>
    <mergeCell ref="I200:I201"/>
    <mergeCell ref="J200:M201"/>
    <mergeCell ref="N200:O201"/>
    <mergeCell ref="P200:P201"/>
    <mergeCell ref="Q200:Q201"/>
    <mergeCell ref="C201:E201"/>
    <mergeCell ref="A48:E48"/>
    <mergeCell ref="G48:H48"/>
    <mergeCell ref="I48:L48"/>
    <mergeCell ref="N48:O48"/>
    <mergeCell ref="N106:O106"/>
    <mergeCell ref="J149:M150"/>
    <mergeCell ref="N149:O150"/>
    <mergeCell ref="P149:P150"/>
    <mergeCell ref="Q149:Q150"/>
    <mergeCell ref="C150:E150"/>
    <mergeCell ref="A145:E145"/>
    <mergeCell ref="G145:H145"/>
    <mergeCell ref="I145:L145"/>
    <mergeCell ref="N145:O145"/>
    <mergeCell ref="A146:Q146"/>
    <mergeCell ref="I143:I144"/>
    <mergeCell ref="J143:M144"/>
    <mergeCell ref="N143:O144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1AA0D-FDF4-450B-94A9-25853607AAB4}">
  <dimension ref="A1:R232"/>
  <sheetViews>
    <sheetView topLeftCell="A46" workbookViewId="0">
      <selection activeCell="A62" sqref="A62:Q63"/>
    </sheetView>
  </sheetViews>
  <sheetFormatPr defaultRowHeight="10.5" x14ac:dyDescent="0.15"/>
  <cols>
    <col min="1" max="2" width="7.83203125" style="17" customWidth="1"/>
    <col min="3" max="3" width="18.1640625" style="17" customWidth="1"/>
    <col min="4" max="4" width="10.1640625" style="17" customWidth="1"/>
    <col min="5" max="5" width="18.5" style="17" customWidth="1"/>
    <col min="6" max="6" width="10.6640625" style="17" customWidth="1"/>
    <col min="7" max="7" width="2.33203125" style="17" customWidth="1"/>
    <col min="8" max="8" width="6.83203125" style="17" customWidth="1"/>
    <col min="9" max="9" width="0" style="17" hidden="1" customWidth="1"/>
    <col min="10" max="10" width="3.5" style="17" customWidth="1"/>
    <col min="11" max="11" width="1.1640625" style="17" customWidth="1"/>
    <col min="12" max="12" width="4.33203125" style="17" customWidth="1"/>
    <col min="13" max="13" width="0" style="17" hidden="1" customWidth="1"/>
    <col min="14" max="14" width="9" style="17" customWidth="1"/>
    <col min="15" max="15" width="0" style="17" hidden="1" customWidth="1"/>
    <col min="16" max="16" width="11.33203125" style="17" customWidth="1"/>
    <col min="17" max="17" width="7.83203125" style="17" customWidth="1"/>
    <col min="18" max="18" width="12.1640625" style="17" customWidth="1"/>
    <col min="19" max="16384" width="9.33203125" style="17"/>
  </cols>
  <sheetData>
    <row r="1" spans="1:18" ht="14.1" customHeight="1" x14ac:dyDescent="0.15">
      <c r="L1" s="139" t="s">
        <v>0</v>
      </c>
      <c r="M1" s="139"/>
      <c r="N1" s="139"/>
      <c r="O1" s="139"/>
      <c r="P1" s="139"/>
      <c r="Q1" s="139"/>
      <c r="R1" s="139"/>
    </row>
    <row r="2" spans="1:18" ht="8.25" customHeight="1" x14ac:dyDescent="0.15">
      <c r="L2" s="122"/>
      <c r="M2" s="122"/>
      <c r="N2" s="122"/>
      <c r="O2" s="122"/>
      <c r="P2" s="122"/>
      <c r="Q2" s="122"/>
      <c r="R2" s="122"/>
    </row>
    <row r="3" spans="1:18" ht="14.1" customHeight="1" x14ac:dyDescent="0.15">
      <c r="L3" s="122" t="s">
        <v>1</v>
      </c>
      <c r="M3" s="122"/>
      <c r="N3" s="122"/>
      <c r="O3" s="122"/>
      <c r="P3" s="122"/>
      <c r="Q3" s="122"/>
      <c r="R3" s="122"/>
    </row>
    <row r="4" spans="1:18" ht="14.1" customHeight="1" x14ac:dyDescent="0.15">
      <c r="L4" s="122" t="s">
        <v>52</v>
      </c>
      <c r="M4" s="122"/>
      <c r="N4" s="122"/>
      <c r="O4" s="122"/>
      <c r="P4" s="122"/>
      <c r="Q4" s="122"/>
      <c r="R4" s="122"/>
    </row>
    <row r="5" spans="1:18" ht="14.1" customHeight="1" x14ac:dyDescent="0.15">
      <c r="L5" s="122" t="s">
        <v>53</v>
      </c>
      <c r="M5" s="122"/>
      <c r="N5" s="122"/>
      <c r="O5" s="122"/>
      <c r="P5" s="122"/>
      <c r="Q5" s="122"/>
      <c r="R5" s="122"/>
    </row>
    <row r="6" spans="1:18" ht="18" customHeight="1" x14ac:dyDescent="0.15">
      <c r="E6" s="140" t="s">
        <v>2</v>
      </c>
      <c r="F6" s="140"/>
      <c r="G6" s="140"/>
    </row>
    <row r="7" spans="1:18" ht="14.1" customHeight="1" x14ac:dyDescent="0.15">
      <c r="D7" s="141">
        <v>45644</v>
      </c>
      <c r="E7" s="141"/>
      <c r="F7" s="141"/>
      <c r="G7" s="141"/>
      <c r="H7" s="141"/>
      <c r="I7" s="141"/>
      <c r="J7" s="141"/>
    </row>
    <row r="8" spans="1:18" ht="7.15" customHeight="1" x14ac:dyDescent="0.15"/>
    <row r="9" spans="1:18" ht="18" customHeight="1" x14ac:dyDescent="0.15">
      <c r="B9" s="142" t="s">
        <v>64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</row>
    <row r="10" spans="1:18" ht="7.15" customHeight="1" x14ac:dyDescent="0.15"/>
    <row r="11" spans="1:18" ht="25.5" customHeight="1" x14ac:dyDescent="0.15">
      <c r="A11" s="143" t="s">
        <v>3</v>
      </c>
      <c r="B11" s="143" t="s">
        <v>4</v>
      </c>
      <c r="C11" s="143" t="s">
        <v>5</v>
      </c>
      <c r="D11" s="143"/>
      <c r="E11" s="143"/>
      <c r="F11" s="143" t="s">
        <v>6</v>
      </c>
      <c r="G11" s="143" t="s">
        <v>7</v>
      </c>
      <c r="H11" s="143"/>
      <c r="I11" s="143"/>
      <c r="J11" s="143"/>
      <c r="K11" s="143"/>
      <c r="L11" s="143"/>
      <c r="M11" s="143"/>
      <c r="N11" s="143"/>
      <c r="O11" s="143" t="s">
        <v>8</v>
      </c>
      <c r="P11" s="143"/>
      <c r="Q11" s="143" t="s">
        <v>9</v>
      </c>
    </row>
    <row r="12" spans="1:18" ht="25.5" customHeight="1" x14ac:dyDescent="0.15">
      <c r="A12" s="143"/>
      <c r="B12" s="143"/>
      <c r="C12" s="143"/>
      <c r="D12" s="143"/>
      <c r="E12" s="143"/>
      <c r="F12" s="143"/>
      <c r="G12" s="143" t="s">
        <v>10</v>
      </c>
      <c r="H12" s="143"/>
      <c r="I12" s="143" t="s">
        <v>11</v>
      </c>
      <c r="J12" s="143"/>
      <c r="K12" s="143"/>
      <c r="L12" s="143"/>
      <c r="M12" s="143" t="s">
        <v>12</v>
      </c>
      <c r="N12" s="143"/>
      <c r="O12" s="143"/>
      <c r="P12" s="143"/>
      <c r="Q12" s="143"/>
    </row>
    <row r="13" spans="1:18" ht="14.1" customHeight="1" x14ac:dyDescent="0.15">
      <c r="A13" s="144" t="s">
        <v>13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8" ht="18" customHeight="1" x14ac:dyDescent="0.15">
      <c r="A14" s="115" t="s">
        <v>14</v>
      </c>
      <c r="B14" s="115">
        <v>254</v>
      </c>
      <c r="C14" s="117" t="s">
        <v>142</v>
      </c>
      <c r="D14" s="117"/>
      <c r="E14" s="117"/>
      <c r="F14" s="115">
        <v>200</v>
      </c>
      <c r="G14" s="118">
        <v>9.16</v>
      </c>
      <c r="H14" s="118"/>
      <c r="I14" s="122"/>
      <c r="J14" s="118">
        <v>12.88</v>
      </c>
      <c r="K14" s="118"/>
      <c r="L14" s="118"/>
      <c r="M14" s="118"/>
      <c r="N14" s="118">
        <v>32.6</v>
      </c>
      <c r="O14" s="118"/>
      <c r="P14" s="118">
        <v>283</v>
      </c>
      <c r="Q14" s="118">
        <v>1.36</v>
      </c>
    </row>
    <row r="15" spans="1:18" ht="9.75" customHeight="1" x14ac:dyDescent="0.15">
      <c r="A15" s="115"/>
      <c r="B15" s="115"/>
      <c r="C15" s="124" t="s">
        <v>141</v>
      </c>
      <c r="D15" s="124"/>
      <c r="E15" s="124"/>
      <c r="F15" s="115"/>
      <c r="G15" s="118"/>
      <c r="H15" s="118"/>
      <c r="I15" s="122"/>
      <c r="J15" s="118"/>
      <c r="K15" s="118"/>
      <c r="L15" s="118"/>
      <c r="M15" s="118"/>
      <c r="N15" s="118"/>
      <c r="O15" s="118"/>
      <c r="P15" s="118"/>
      <c r="Q15" s="118"/>
    </row>
    <row r="16" spans="1:18" ht="13.35" customHeight="1" x14ac:dyDescent="0.15">
      <c r="A16" s="115" t="s">
        <v>14</v>
      </c>
      <c r="B16" s="115" t="s">
        <v>16</v>
      </c>
      <c r="C16" s="117" t="s">
        <v>17</v>
      </c>
      <c r="D16" s="117"/>
      <c r="E16" s="117"/>
      <c r="F16" s="115">
        <v>30</v>
      </c>
      <c r="G16" s="118">
        <v>2</v>
      </c>
      <c r="H16" s="118"/>
      <c r="I16" s="122"/>
      <c r="J16" s="118">
        <v>0.8</v>
      </c>
      <c r="K16" s="118"/>
      <c r="L16" s="118"/>
      <c r="M16" s="118"/>
      <c r="N16" s="118">
        <v>13.4</v>
      </c>
      <c r="O16" s="118"/>
      <c r="P16" s="118">
        <v>69</v>
      </c>
      <c r="Q16" s="118" t="s">
        <v>18</v>
      </c>
    </row>
    <row r="17" spans="1:17" ht="9.75" customHeight="1" x14ac:dyDescent="0.15">
      <c r="A17" s="115"/>
      <c r="B17" s="115"/>
      <c r="C17" s="124" t="s">
        <v>19</v>
      </c>
      <c r="D17" s="124"/>
      <c r="E17" s="124"/>
      <c r="F17" s="115"/>
      <c r="G17" s="118"/>
      <c r="H17" s="118"/>
      <c r="I17" s="122"/>
      <c r="J17" s="118"/>
      <c r="K17" s="118"/>
      <c r="L17" s="118"/>
      <c r="M17" s="118"/>
      <c r="N17" s="118"/>
      <c r="O17" s="118"/>
      <c r="P17" s="118"/>
      <c r="Q17" s="118"/>
    </row>
    <row r="18" spans="1:17" ht="13.35" customHeight="1" x14ac:dyDescent="0.15">
      <c r="A18" s="115" t="s">
        <v>14</v>
      </c>
      <c r="B18" s="115" t="s">
        <v>20</v>
      </c>
      <c r="C18" s="117" t="s">
        <v>21</v>
      </c>
      <c r="D18" s="117"/>
      <c r="E18" s="117"/>
      <c r="F18" s="115" t="s">
        <v>22</v>
      </c>
      <c r="G18" s="118">
        <v>0.03</v>
      </c>
      <c r="H18" s="118"/>
      <c r="I18" s="122"/>
      <c r="J18" s="118">
        <v>4.13</v>
      </c>
      <c r="K18" s="118"/>
      <c r="L18" s="118"/>
      <c r="M18" s="118"/>
      <c r="N18" s="118">
        <v>0.04</v>
      </c>
      <c r="O18" s="118"/>
      <c r="P18" s="118">
        <v>37</v>
      </c>
      <c r="Q18" s="118" t="s">
        <v>18</v>
      </c>
    </row>
    <row r="19" spans="1:17" ht="9.75" customHeight="1" x14ac:dyDescent="0.15">
      <c r="A19" s="115"/>
      <c r="B19" s="115"/>
      <c r="C19" s="124" t="s">
        <v>23</v>
      </c>
      <c r="D19" s="124"/>
      <c r="E19" s="124"/>
      <c r="F19" s="115"/>
      <c r="G19" s="118"/>
      <c r="H19" s="118"/>
      <c r="I19" s="122"/>
      <c r="J19" s="118"/>
      <c r="K19" s="118"/>
      <c r="L19" s="118"/>
      <c r="M19" s="118"/>
      <c r="N19" s="118"/>
      <c r="O19" s="118"/>
      <c r="P19" s="118"/>
      <c r="Q19" s="118"/>
    </row>
    <row r="20" spans="1:17" ht="13.35" customHeight="1" x14ac:dyDescent="0.15">
      <c r="A20" s="115">
        <v>2013</v>
      </c>
      <c r="B20" s="115">
        <v>509</v>
      </c>
      <c r="C20" s="116" t="s">
        <v>140</v>
      </c>
      <c r="D20" s="117"/>
      <c r="E20" s="117"/>
      <c r="F20" s="115">
        <v>200</v>
      </c>
      <c r="G20" s="118">
        <v>5</v>
      </c>
      <c r="H20" s="118"/>
      <c r="I20" s="122"/>
      <c r="J20" s="118">
        <v>4.4000000000000004</v>
      </c>
      <c r="K20" s="118"/>
      <c r="L20" s="118"/>
      <c r="M20" s="118"/>
      <c r="N20" s="118">
        <v>31.7</v>
      </c>
      <c r="O20" s="118"/>
      <c r="P20" s="118">
        <v>186</v>
      </c>
      <c r="Q20" s="118">
        <v>1.7</v>
      </c>
    </row>
    <row r="21" spans="1:17" ht="9.75" customHeight="1" x14ac:dyDescent="0.15">
      <c r="A21" s="115"/>
      <c r="B21" s="115"/>
      <c r="C21" s="123" t="s">
        <v>139</v>
      </c>
      <c r="D21" s="124"/>
      <c r="E21" s="124"/>
      <c r="F21" s="115"/>
      <c r="G21" s="118"/>
      <c r="H21" s="118"/>
      <c r="I21" s="122"/>
      <c r="J21" s="118"/>
      <c r="K21" s="118"/>
      <c r="L21" s="118"/>
      <c r="M21" s="118"/>
      <c r="N21" s="118"/>
      <c r="O21" s="118"/>
      <c r="P21" s="118"/>
      <c r="Q21" s="118"/>
    </row>
    <row r="22" spans="1:17" ht="14.1" customHeight="1" x14ac:dyDescent="0.15">
      <c r="A22" s="147" t="s">
        <v>24</v>
      </c>
      <c r="B22" s="147"/>
      <c r="C22" s="147"/>
      <c r="D22" s="147"/>
      <c r="E22" s="147"/>
      <c r="F22" s="39">
        <f>F20+F18+F16+F14</f>
        <v>435</v>
      </c>
      <c r="G22" s="145">
        <f>G20+G18+G16+G14</f>
        <v>16.190000000000001</v>
      </c>
      <c r="H22" s="145"/>
      <c r="I22" s="145">
        <f>J20+J18+J16+J14</f>
        <v>22.21</v>
      </c>
      <c r="J22" s="145"/>
      <c r="K22" s="145"/>
      <c r="L22" s="145"/>
      <c r="M22" s="34"/>
      <c r="N22" s="145">
        <f>N20+N18+N16+N14</f>
        <v>77.740000000000009</v>
      </c>
      <c r="O22" s="145"/>
      <c r="P22" s="38">
        <f>P20+P18+P16+P14</f>
        <v>575</v>
      </c>
      <c r="Q22" s="38">
        <f>Q20+Q18+Q16+Q14</f>
        <v>3.06</v>
      </c>
    </row>
    <row r="23" spans="1:17" ht="14.1" customHeight="1" x14ac:dyDescent="0.15">
      <c r="A23" s="144" t="s">
        <v>26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ht="13.35" customHeight="1" x14ac:dyDescent="0.15">
      <c r="A24" s="115" t="s">
        <v>14</v>
      </c>
      <c r="B24" s="115">
        <v>538</v>
      </c>
      <c r="C24" s="116" t="s">
        <v>75</v>
      </c>
      <c r="D24" s="117"/>
      <c r="E24" s="117"/>
      <c r="F24" s="115">
        <v>120</v>
      </c>
      <c r="G24" s="118">
        <v>0.42</v>
      </c>
      <c r="H24" s="118"/>
      <c r="I24" s="122"/>
      <c r="J24" s="118">
        <v>0.18</v>
      </c>
      <c r="K24" s="118"/>
      <c r="L24" s="118"/>
      <c r="M24" s="118"/>
      <c r="N24" s="118">
        <v>13.7</v>
      </c>
      <c r="O24" s="118"/>
      <c r="P24" s="146">
        <v>58.2</v>
      </c>
      <c r="Q24" s="146">
        <v>42</v>
      </c>
    </row>
    <row r="25" spans="1:17" ht="9.75" customHeight="1" x14ac:dyDescent="0.15">
      <c r="A25" s="115"/>
      <c r="B25" s="115"/>
      <c r="C25" s="124" t="s">
        <v>76</v>
      </c>
      <c r="D25" s="124"/>
      <c r="E25" s="124"/>
      <c r="F25" s="115"/>
      <c r="G25" s="118"/>
      <c r="H25" s="118"/>
      <c r="I25" s="122"/>
      <c r="J25" s="118"/>
      <c r="K25" s="118"/>
      <c r="L25" s="118"/>
      <c r="M25" s="118"/>
      <c r="N25" s="118"/>
      <c r="O25" s="118"/>
      <c r="P25" s="146"/>
      <c r="Q25" s="146"/>
    </row>
    <row r="26" spans="1:17" ht="14.1" customHeight="1" x14ac:dyDescent="0.15">
      <c r="A26" s="147" t="s">
        <v>24</v>
      </c>
      <c r="B26" s="147"/>
      <c r="C26" s="147"/>
      <c r="D26" s="147"/>
      <c r="E26" s="147"/>
      <c r="F26" s="39">
        <f>F24</f>
        <v>120</v>
      </c>
      <c r="G26" s="145">
        <f>G24</f>
        <v>0.42</v>
      </c>
      <c r="H26" s="145"/>
      <c r="I26" s="145">
        <f>J24</f>
        <v>0.18</v>
      </c>
      <c r="J26" s="145"/>
      <c r="K26" s="145"/>
      <c r="L26" s="145"/>
      <c r="M26" s="34"/>
      <c r="N26" s="145">
        <f>N24</f>
        <v>13.7</v>
      </c>
      <c r="O26" s="145"/>
      <c r="P26" s="38">
        <f>P24</f>
        <v>58.2</v>
      </c>
      <c r="Q26" s="38">
        <f>Q24</f>
        <v>42</v>
      </c>
    </row>
    <row r="27" spans="1:17" ht="14.1" customHeight="1" x14ac:dyDescent="0.15">
      <c r="A27" s="144" t="s">
        <v>27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4.25" customHeight="1" x14ac:dyDescent="0.15">
      <c r="A28" s="115">
        <v>2013</v>
      </c>
      <c r="B28" s="115">
        <v>82</v>
      </c>
      <c r="C28" s="116" t="s">
        <v>138</v>
      </c>
      <c r="D28" s="117"/>
      <c r="E28" s="117"/>
      <c r="F28" s="115" t="s">
        <v>28</v>
      </c>
      <c r="G28" s="118">
        <v>0.78</v>
      </c>
      <c r="H28" s="118"/>
      <c r="I28" s="122"/>
      <c r="J28" s="118">
        <v>6.48</v>
      </c>
      <c r="K28" s="118"/>
      <c r="L28" s="118"/>
      <c r="M28" s="118"/>
      <c r="N28" s="118">
        <v>4.08</v>
      </c>
      <c r="O28" s="118"/>
      <c r="P28" s="118">
        <v>78</v>
      </c>
      <c r="Q28" s="118">
        <v>5.04</v>
      </c>
    </row>
    <row r="29" spans="1:17" ht="16.899999999999999" customHeight="1" x14ac:dyDescent="0.15">
      <c r="A29" s="115"/>
      <c r="B29" s="115"/>
      <c r="C29" s="123" t="s">
        <v>137</v>
      </c>
      <c r="D29" s="124"/>
      <c r="E29" s="124"/>
      <c r="F29" s="115"/>
      <c r="G29" s="118"/>
      <c r="H29" s="118"/>
      <c r="I29" s="122"/>
      <c r="J29" s="118"/>
      <c r="K29" s="118"/>
      <c r="L29" s="118"/>
      <c r="M29" s="118"/>
      <c r="N29" s="118"/>
      <c r="O29" s="118"/>
      <c r="P29" s="118"/>
      <c r="Q29" s="118"/>
    </row>
    <row r="30" spans="1:17" ht="13.35" customHeight="1" x14ac:dyDescent="0.15">
      <c r="A30" s="115" t="s">
        <v>14</v>
      </c>
      <c r="B30" s="115">
        <v>147</v>
      </c>
      <c r="C30" s="116" t="s">
        <v>136</v>
      </c>
      <c r="D30" s="117"/>
      <c r="E30" s="117"/>
      <c r="F30" s="115" t="s">
        <v>15</v>
      </c>
      <c r="G30" s="118">
        <v>1.4</v>
      </c>
      <c r="H30" s="118"/>
      <c r="I30" s="122"/>
      <c r="J30" s="118">
        <v>3.98</v>
      </c>
      <c r="K30" s="118"/>
      <c r="L30" s="118"/>
      <c r="M30" s="118"/>
      <c r="N30" s="118">
        <v>6.22</v>
      </c>
      <c r="O30" s="118"/>
      <c r="P30" s="118">
        <v>66.400000000000006</v>
      </c>
      <c r="Q30" s="118">
        <v>14.78</v>
      </c>
    </row>
    <row r="31" spans="1:17" ht="18.75" customHeight="1" x14ac:dyDescent="0.15">
      <c r="A31" s="115"/>
      <c r="B31" s="115"/>
      <c r="C31" s="148" t="s">
        <v>135</v>
      </c>
      <c r="D31" s="148"/>
      <c r="E31" s="148"/>
      <c r="F31" s="115"/>
      <c r="G31" s="118"/>
      <c r="H31" s="118"/>
      <c r="I31" s="122"/>
      <c r="J31" s="118"/>
      <c r="K31" s="118"/>
      <c r="L31" s="118"/>
      <c r="M31" s="118"/>
      <c r="N31" s="118"/>
      <c r="O31" s="118"/>
      <c r="P31" s="118"/>
      <c r="Q31" s="118"/>
    </row>
    <row r="32" spans="1:17" ht="16.5" customHeight="1" x14ac:dyDescent="0.15">
      <c r="A32" s="115" t="s">
        <v>14</v>
      </c>
      <c r="B32" s="115" t="s">
        <v>29</v>
      </c>
      <c r="C32" s="117" t="s">
        <v>30</v>
      </c>
      <c r="D32" s="117"/>
      <c r="E32" s="117"/>
      <c r="F32" s="115" t="s">
        <v>147</v>
      </c>
      <c r="G32" s="118" t="s">
        <v>146</v>
      </c>
      <c r="H32" s="118"/>
      <c r="I32" s="122"/>
      <c r="J32" s="118" t="s">
        <v>145</v>
      </c>
      <c r="K32" s="118"/>
      <c r="L32" s="118"/>
      <c r="M32" s="118"/>
      <c r="N32" s="118" t="s">
        <v>144</v>
      </c>
      <c r="O32" s="118"/>
      <c r="P32" s="118" t="s">
        <v>143</v>
      </c>
      <c r="Q32" s="118" t="s">
        <v>18</v>
      </c>
    </row>
    <row r="33" spans="1:17" ht="7.5" customHeight="1" x14ac:dyDescent="0.15">
      <c r="A33" s="115"/>
      <c r="B33" s="115"/>
      <c r="C33" s="124" t="s">
        <v>31</v>
      </c>
      <c r="D33" s="124"/>
      <c r="E33" s="124"/>
      <c r="F33" s="115"/>
      <c r="G33" s="118"/>
      <c r="H33" s="118"/>
      <c r="I33" s="122"/>
      <c r="J33" s="118"/>
      <c r="K33" s="118"/>
      <c r="L33" s="118"/>
      <c r="M33" s="118"/>
      <c r="N33" s="118"/>
      <c r="O33" s="118"/>
      <c r="P33" s="118"/>
      <c r="Q33" s="118"/>
    </row>
    <row r="34" spans="1:17" ht="13.35" customHeight="1" x14ac:dyDescent="0.15">
      <c r="A34" s="115">
        <v>2013</v>
      </c>
      <c r="B34" s="115">
        <v>434</v>
      </c>
      <c r="C34" s="116" t="s">
        <v>132</v>
      </c>
      <c r="D34" s="117"/>
      <c r="E34" s="117"/>
      <c r="F34" s="115">
        <v>130</v>
      </c>
      <c r="G34" s="118">
        <v>2.7</v>
      </c>
      <c r="H34" s="118"/>
      <c r="I34" s="122"/>
      <c r="J34" s="118">
        <v>5.7</v>
      </c>
      <c r="K34" s="118"/>
      <c r="L34" s="118"/>
      <c r="M34" s="118"/>
      <c r="N34" s="118">
        <v>14.12</v>
      </c>
      <c r="O34" s="118"/>
      <c r="P34" s="118">
        <v>120</v>
      </c>
      <c r="Q34" s="118">
        <v>4.4000000000000004</v>
      </c>
    </row>
    <row r="35" spans="1:17" ht="9" customHeight="1" x14ac:dyDescent="0.15">
      <c r="A35" s="115"/>
      <c r="B35" s="115"/>
      <c r="C35" s="123" t="s">
        <v>131</v>
      </c>
      <c r="D35" s="124"/>
      <c r="E35" s="124"/>
      <c r="F35" s="115"/>
      <c r="G35" s="118"/>
      <c r="H35" s="118"/>
      <c r="I35" s="122"/>
      <c r="J35" s="118"/>
      <c r="K35" s="118"/>
      <c r="L35" s="118"/>
      <c r="M35" s="118"/>
      <c r="N35" s="118"/>
      <c r="O35" s="118"/>
      <c r="P35" s="118"/>
      <c r="Q35" s="118"/>
    </row>
    <row r="36" spans="1:17" ht="13.35" customHeight="1" x14ac:dyDescent="0.15">
      <c r="A36" s="115">
        <v>2013</v>
      </c>
      <c r="B36" s="115">
        <v>341</v>
      </c>
      <c r="C36" s="117" t="s">
        <v>134</v>
      </c>
      <c r="D36" s="117"/>
      <c r="E36" s="117"/>
      <c r="F36" s="115">
        <v>70</v>
      </c>
      <c r="G36" s="118">
        <v>11.2</v>
      </c>
      <c r="H36" s="118"/>
      <c r="I36" s="122"/>
      <c r="J36" s="118">
        <v>3.36</v>
      </c>
      <c r="K36" s="118"/>
      <c r="L36" s="118"/>
      <c r="M36" s="118"/>
      <c r="N36" s="118">
        <v>1.82</v>
      </c>
      <c r="O36" s="118"/>
      <c r="P36" s="118">
        <v>82.6</v>
      </c>
      <c r="Q36" s="118">
        <v>0.28000000000000003</v>
      </c>
    </row>
    <row r="37" spans="1:17" ht="18" customHeight="1" x14ac:dyDescent="0.15">
      <c r="A37" s="115"/>
      <c r="B37" s="115"/>
      <c r="C37" s="124" t="s">
        <v>133</v>
      </c>
      <c r="D37" s="124"/>
      <c r="E37" s="124"/>
      <c r="F37" s="115"/>
      <c r="G37" s="118"/>
      <c r="H37" s="118"/>
      <c r="I37" s="122"/>
      <c r="J37" s="118"/>
      <c r="K37" s="118"/>
      <c r="L37" s="118"/>
      <c r="M37" s="118"/>
      <c r="N37" s="118"/>
      <c r="O37" s="118"/>
      <c r="P37" s="118"/>
      <c r="Q37" s="118"/>
    </row>
    <row r="38" spans="1:17" ht="14.25" customHeight="1" x14ac:dyDescent="0.15">
      <c r="A38" s="115" t="s">
        <v>14</v>
      </c>
      <c r="B38" s="115">
        <v>444</v>
      </c>
      <c r="C38" s="117" t="s">
        <v>130</v>
      </c>
      <c r="D38" s="117"/>
      <c r="E38" s="117"/>
      <c r="F38" s="115">
        <v>50</v>
      </c>
      <c r="G38" s="118">
        <v>1.7</v>
      </c>
      <c r="H38" s="118"/>
      <c r="I38" s="122"/>
      <c r="J38" s="118">
        <v>3.5</v>
      </c>
      <c r="K38" s="118"/>
      <c r="L38" s="118"/>
      <c r="M38" s="118"/>
      <c r="N38" s="118">
        <v>4.4000000000000004</v>
      </c>
      <c r="O38" s="118"/>
      <c r="P38" s="118">
        <v>55.9</v>
      </c>
      <c r="Q38" s="118">
        <v>0.3</v>
      </c>
    </row>
    <row r="39" spans="1:17" ht="9" customHeight="1" x14ac:dyDescent="0.15">
      <c r="A39" s="115"/>
      <c r="B39" s="115"/>
      <c r="C39" s="124" t="s">
        <v>129</v>
      </c>
      <c r="D39" s="124"/>
      <c r="E39" s="124"/>
      <c r="F39" s="115"/>
      <c r="G39" s="118"/>
      <c r="H39" s="118"/>
      <c r="I39" s="122"/>
      <c r="J39" s="118"/>
      <c r="K39" s="118"/>
      <c r="L39" s="118"/>
      <c r="M39" s="118"/>
      <c r="N39" s="118"/>
      <c r="O39" s="118"/>
      <c r="P39" s="118"/>
      <c r="Q39" s="118"/>
    </row>
    <row r="40" spans="1:17" ht="13.35" customHeight="1" x14ac:dyDescent="0.15">
      <c r="A40" s="115" t="s">
        <v>14</v>
      </c>
      <c r="B40" s="115" t="s">
        <v>34</v>
      </c>
      <c r="C40" s="117" t="s">
        <v>35</v>
      </c>
      <c r="D40" s="117"/>
      <c r="E40" s="117"/>
      <c r="F40" s="115" t="s">
        <v>32</v>
      </c>
      <c r="G40" s="118">
        <v>10.5</v>
      </c>
      <c r="H40" s="118"/>
      <c r="I40" s="122"/>
      <c r="J40" s="118">
        <v>7.5</v>
      </c>
      <c r="K40" s="118"/>
      <c r="L40" s="118"/>
      <c r="M40" s="118"/>
      <c r="N40" s="118">
        <v>6.5</v>
      </c>
      <c r="O40" s="118"/>
      <c r="P40" s="118">
        <v>132</v>
      </c>
      <c r="Q40" s="118">
        <v>0.6</v>
      </c>
    </row>
    <row r="41" spans="1:17" ht="9.75" customHeight="1" x14ac:dyDescent="0.15">
      <c r="A41" s="115"/>
      <c r="B41" s="115"/>
      <c r="C41" s="124" t="s">
        <v>58</v>
      </c>
      <c r="D41" s="124"/>
      <c r="E41" s="124"/>
      <c r="F41" s="115"/>
      <c r="G41" s="118"/>
      <c r="H41" s="118"/>
      <c r="I41" s="122"/>
      <c r="J41" s="118"/>
      <c r="K41" s="118"/>
      <c r="L41" s="118"/>
      <c r="M41" s="118"/>
      <c r="N41" s="118"/>
      <c r="O41" s="118"/>
      <c r="P41" s="118"/>
      <c r="Q41" s="118"/>
    </row>
    <row r="42" spans="1:17" ht="13.35" customHeight="1" x14ac:dyDescent="0.15">
      <c r="A42" s="115" t="s">
        <v>14</v>
      </c>
      <c r="B42" s="115" t="s">
        <v>36</v>
      </c>
      <c r="C42" s="117" t="s">
        <v>37</v>
      </c>
      <c r="D42" s="117"/>
      <c r="E42" s="117"/>
      <c r="F42" s="115" t="s">
        <v>38</v>
      </c>
      <c r="G42" s="118" t="s">
        <v>25</v>
      </c>
      <c r="H42" s="118"/>
      <c r="I42" s="122"/>
      <c r="J42" s="118" t="s">
        <v>33</v>
      </c>
      <c r="K42" s="118"/>
      <c r="L42" s="118"/>
      <c r="M42" s="118"/>
      <c r="N42" s="118" t="s">
        <v>39</v>
      </c>
      <c r="O42" s="118"/>
      <c r="P42" s="118" t="s">
        <v>40</v>
      </c>
      <c r="Q42" s="118" t="s">
        <v>18</v>
      </c>
    </row>
    <row r="43" spans="1:17" ht="9.75" customHeight="1" x14ac:dyDescent="0.15">
      <c r="A43" s="115"/>
      <c r="B43" s="115"/>
      <c r="C43" s="124" t="s">
        <v>41</v>
      </c>
      <c r="D43" s="124"/>
      <c r="E43" s="124"/>
      <c r="F43" s="115"/>
      <c r="G43" s="118"/>
      <c r="H43" s="118"/>
      <c r="I43" s="122"/>
      <c r="J43" s="118"/>
      <c r="K43" s="118"/>
      <c r="L43" s="118"/>
      <c r="M43" s="118"/>
      <c r="N43" s="118"/>
      <c r="O43" s="118"/>
      <c r="P43" s="118"/>
      <c r="Q43" s="118"/>
    </row>
    <row r="44" spans="1:17" ht="13.35" customHeight="1" x14ac:dyDescent="0.15">
      <c r="A44" s="115">
        <v>2013</v>
      </c>
      <c r="B44" s="115">
        <v>531</v>
      </c>
      <c r="C44" s="117" t="s">
        <v>128</v>
      </c>
      <c r="D44" s="117"/>
      <c r="E44" s="117"/>
      <c r="F44" s="115">
        <v>200</v>
      </c>
      <c r="G44" s="118">
        <v>0.3</v>
      </c>
      <c r="H44" s="118"/>
      <c r="I44" s="122"/>
      <c r="J44" s="118">
        <v>0</v>
      </c>
      <c r="K44" s="118"/>
      <c r="L44" s="118"/>
      <c r="M44" s="118"/>
      <c r="N44" s="118">
        <v>20.100000000000001</v>
      </c>
      <c r="O44" s="118"/>
      <c r="P44" s="118">
        <v>81</v>
      </c>
      <c r="Q44" s="118">
        <v>0.8</v>
      </c>
    </row>
    <row r="45" spans="1:17" ht="9.75" customHeight="1" x14ac:dyDescent="0.15">
      <c r="A45" s="115"/>
      <c r="B45" s="115"/>
      <c r="C45" s="124" t="s">
        <v>127</v>
      </c>
      <c r="D45" s="124"/>
      <c r="E45" s="124"/>
      <c r="F45" s="115"/>
      <c r="G45" s="118"/>
      <c r="H45" s="118"/>
      <c r="I45" s="122"/>
      <c r="J45" s="118"/>
      <c r="K45" s="118"/>
      <c r="L45" s="118"/>
      <c r="M45" s="118"/>
      <c r="N45" s="118"/>
      <c r="O45" s="118"/>
      <c r="P45" s="118"/>
      <c r="Q45" s="118"/>
    </row>
    <row r="46" spans="1:17" ht="14.1" customHeight="1" x14ac:dyDescent="0.15">
      <c r="A46" s="149" t="s">
        <v>24</v>
      </c>
      <c r="B46" s="150"/>
      <c r="C46" s="150"/>
      <c r="D46" s="150"/>
      <c r="E46" s="151"/>
      <c r="F46" s="39">
        <f>F44+F42+F40+F38+F36+F34+F32+F30+F28</f>
        <v>770</v>
      </c>
      <c r="G46" s="152">
        <f>G44+G42+G40+G38+G36+G34+G32+G30+G28</f>
        <v>30.18</v>
      </c>
      <c r="H46" s="153"/>
      <c r="I46" s="152">
        <f>J44+J42+J40+J38+J36+J34+J32+J30+J28</f>
        <v>32.32</v>
      </c>
      <c r="J46" s="154"/>
      <c r="K46" s="154"/>
      <c r="L46" s="153"/>
      <c r="M46" s="34"/>
      <c r="N46" s="152">
        <f>N44+N42+N40+N38+N36+N34+N32+N30+N28</f>
        <v>65.839999999999989</v>
      </c>
      <c r="O46" s="153"/>
      <c r="P46" s="38">
        <f>P44+P42+P40+P38+P36+P34+P32+P30+P28</f>
        <v>678.9</v>
      </c>
      <c r="Q46" s="38">
        <f>Q44+Q42+Q40+Q38+Q36+Q34+Q32+Q30+Q28</f>
        <v>26.2</v>
      </c>
    </row>
    <row r="47" spans="1:17" ht="14.1" customHeight="1" x14ac:dyDescent="0.15">
      <c r="A47" s="144" t="s">
        <v>42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ht="13.35" customHeight="1" x14ac:dyDescent="0.15">
      <c r="A48" s="115">
        <v>2013</v>
      </c>
      <c r="B48" s="115">
        <v>507</v>
      </c>
      <c r="C48" s="116" t="s">
        <v>43</v>
      </c>
      <c r="D48" s="117"/>
      <c r="E48" s="117"/>
      <c r="F48" s="115">
        <v>200</v>
      </c>
      <c r="G48" s="118">
        <v>1.5</v>
      </c>
      <c r="H48" s="118"/>
      <c r="I48" s="122"/>
      <c r="J48" s="118">
        <v>1.3</v>
      </c>
      <c r="K48" s="118"/>
      <c r="L48" s="118"/>
      <c r="M48" s="118"/>
      <c r="N48" s="118">
        <v>17.399999999999999</v>
      </c>
      <c r="O48" s="118"/>
      <c r="P48" s="118">
        <v>87</v>
      </c>
      <c r="Q48" s="118">
        <v>1.3</v>
      </c>
    </row>
    <row r="49" spans="1:17" ht="9.75" customHeight="1" x14ac:dyDescent="0.15">
      <c r="A49" s="115"/>
      <c r="B49" s="115"/>
      <c r="C49" s="123" t="s">
        <v>56</v>
      </c>
      <c r="D49" s="124"/>
      <c r="E49" s="124"/>
      <c r="F49" s="115"/>
      <c r="G49" s="118"/>
      <c r="H49" s="118"/>
      <c r="I49" s="122"/>
      <c r="J49" s="118"/>
      <c r="K49" s="118"/>
      <c r="L49" s="118"/>
      <c r="M49" s="118"/>
      <c r="N49" s="118"/>
      <c r="O49" s="118"/>
      <c r="P49" s="118"/>
      <c r="Q49" s="118"/>
    </row>
    <row r="50" spans="1:17" ht="13.35" customHeight="1" x14ac:dyDescent="0.15">
      <c r="A50" s="115">
        <v>2013</v>
      </c>
      <c r="B50" s="115">
        <v>327</v>
      </c>
      <c r="C50" s="117" t="s">
        <v>126</v>
      </c>
      <c r="D50" s="117"/>
      <c r="E50" s="117"/>
      <c r="F50" s="115">
        <v>60</v>
      </c>
      <c r="G50" s="118">
        <v>9.6</v>
      </c>
      <c r="H50" s="118"/>
      <c r="I50" s="122"/>
      <c r="J50" s="118">
        <v>7.4</v>
      </c>
      <c r="K50" s="118"/>
      <c r="L50" s="118"/>
      <c r="M50" s="118"/>
      <c r="N50" s="118">
        <v>12.1</v>
      </c>
      <c r="O50" s="118"/>
      <c r="P50" s="118">
        <v>154.4</v>
      </c>
      <c r="Q50" s="118">
        <v>0.16</v>
      </c>
    </row>
    <row r="51" spans="1:17" ht="15.75" customHeight="1" x14ac:dyDescent="0.15">
      <c r="A51" s="115"/>
      <c r="B51" s="115"/>
      <c r="C51" s="124" t="s">
        <v>125</v>
      </c>
      <c r="D51" s="124"/>
      <c r="E51" s="124"/>
      <c r="F51" s="115"/>
      <c r="G51" s="118"/>
      <c r="H51" s="118"/>
      <c r="I51" s="122"/>
      <c r="J51" s="118"/>
      <c r="K51" s="118"/>
      <c r="L51" s="118"/>
      <c r="M51" s="118"/>
      <c r="N51" s="118"/>
      <c r="O51" s="118"/>
      <c r="P51" s="118"/>
      <c r="Q51" s="118"/>
    </row>
    <row r="52" spans="1:17" ht="14.25" customHeight="1" x14ac:dyDescent="0.15">
      <c r="A52" s="115">
        <v>2013</v>
      </c>
      <c r="B52" s="115">
        <v>490</v>
      </c>
      <c r="C52" s="117" t="s">
        <v>124</v>
      </c>
      <c r="D52" s="117"/>
      <c r="E52" s="117"/>
      <c r="F52" s="115">
        <v>30</v>
      </c>
      <c r="G52" s="118">
        <v>2.16</v>
      </c>
      <c r="H52" s="118"/>
      <c r="I52" s="122"/>
      <c r="J52" s="118">
        <v>2.5499999999999998</v>
      </c>
      <c r="K52" s="118"/>
      <c r="L52" s="118"/>
      <c r="M52" s="118"/>
      <c r="N52" s="118">
        <v>16.649999999999999</v>
      </c>
      <c r="O52" s="118"/>
      <c r="P52" s="118">
        <v>98.4</v>
      </c>
      <c r="Q52" s="118">
        <v>0.3</v>
      </c>
    </row>
    <row r="53" spans="1:17" ht="14.1" customHeight="1" x14ac:dyDescent="0.15">
      <c r="A53" s="115"/>
      <c r="B53" s="115"/>
      <c r="C53" s="124"/>
      <c r="D53" s="124"/>
      <c r="E53" s="124"/>
      <c r="F53" s="115"/>
      <c r="G53" s="118"/>
      <c r="H53" s="118"/>
      <c r="I53" s="122"/>
      <c r="J53" s="118"/>
      <c r="K53" s="118"/>
      <c r="L53" s="118"/>
      <c r="M53" s="118"/>
      <c r="N53" s="118"/>
      <c r="O53" s="118"/>
      <c r="P53" s="118"/>
      <c r="Q53" s="118"/>
    </row>
    <row r="54" spans="1:17" ht="14.1" customHeight="1" x14ac:dyDescent="0.15">
      <c r="A54" s="32"/>
      <c r="B54" s="32"/>
      <c r="C54" s="35"/>
      <c r="D54" s="35"/>
      <c r="E54" s="35"/>
      <c r="F54" s="32"/>
      <c r="G54" s="33"/>
      <c r="H54" s="33"/>
      <c r="I54" s="34"/>
      <c r="J54" s="33"/>
      <c r="K54" s="33"/>
      <c r="L54" s="33"/>
      <c r="M54" s="33"/>
      <c r="N54" s="33"/>
      <c r="O54" s="33"/>
      <c r="P54" s="33"/>
      <c r="Q54" s="33"/>
    </row>
    <row r="55" spans="1:17" ht="14.1" customHeight="1" x14ac:dyDescent="0.15">
      <c r="A55" s="144" t="s">
        <v>44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ht="13.35" customHeight="1" x14ac:dyDescent="0.15">
      <c r="A56" s="155" t="s">
        <v>14</v>
      </c>
      <c r="B56" s="115">
        <v>297</v>
      </c>
      <c r="C56" s="116" t="s">
        <v>79</v>
      </c>
      <c r="D56" s="117"/>
      <c r="E56" s="117"/>
      <c r="F56" s="115">
        <v>130</v>
      </c>
      <c r="G56" s="118">
        <v>4.9000000000000004</v>
      </c>
      <c r="H56" s="118"/>
      <c r="I56" s="122"/>
      <c r="J56" s="118">
        <v>0.6</v>
      </c>
      <c r="K56" s="118"/>
      <c r="L56" s="118"/>
      <c r="M56" s="118"/>
      <c r="N56" s="118">
        <v>25.2</v>
      </c>
      <c r="O56" s="118"/>
      <c r="P56" s="118">
        <v>125.8</v>
      </c>
      <c r="Q56" s="118">
        <v>8.0000000000000002E-3</v>
      </c>
    </row>
    <row r="57" spans="1:17" ht="12" customHeight="1" x14ac:dyDescent="0.15">
      <c r="A57" s="156"/>
      <c r="B57" s="115"/>
      <c r="C57" s="123" t="s">
        <v>80</v>
      </c>
      <c r="D57" s="124"/>
      <c r="E57" s="124"/>
      <c r="F57" s="115"/>
      <c r="G57" s="118"/>
      <c r="H57" s="118"/>
      <c r="I57" s="122"/>
      <c r="J57" s="118"/>
      <c r="K57" s="118"/>
      <c r="L57" s="118"/>
      <c r="M57" s="118"/>
      <c r="N57" s="118"/>
      <c r="O57" s="118"/>
      <c r="P57" s="118"/>
      <c r="Q57" s="118"/>
    </row>
    <row r="58" spans="1:17" ht="12" customHeight="1" x14ac:dyDescent="0.15">
      <c r="A58" s="115" t="s">
        <v>14</v>
      </c>
      <c r="B58" s="115">
        <v>121</v>
      </c>
      <c r="C58" s="117" t="s">
        <v>72</v>
      </c>
      <c r="D58" s="117"/>
      <c r="E58" s="117"/>
      <c r="F58" s="115">
        <v>40</v>
      </c>
      <c r="G58" s="118">
        <v>0.76</v>
      </c>
      <c r="H58" s="118"/>
      <c r="I58" s="122"/>
      <c r="J58" s="118">
        <v>3.56</v>
      </c>
      <c r="K58" s="118"/>
      <c r="L58" s="118"/>
      <c r="M58" s="118"/>
      <c r="N58" s="118">
        <v>3.08</v>
      </c>
      <c r="O58" s="118"/>
      <c r="P58" s="118">
        <v>47.6</v>
      </c>
      <c r="Q58" s="118">
        <v>1.52</v>
      </c>
    </row>
    <row r="59" spans="1:17" ht="12" customHeight="1" x14ac:dyDescent="0.15">
      <c r="A59" s="115"/>
      <c r="B59" s="115"/>
      <c r="C59" s="124"/>
      <c r="D59" s="124"/>
      <c r="E59" s="124"/>
      <c r="F59" s="115"/>
      <c r="G59" s="118"/>
      <c r="H59" s="118"/>
      <c r="I59" s="122"/>
      <c r="J59" s="118"/>
      <c r="K59" s="118"/>
      <c r="L59" s="118"/>
      <c r="M59" s="118"/>
      <c r="N59" s="118"/>
      <c r="O59" s="118"/>
      <c r="P59" s="118"/>
      <c r="Q59" s="118"/>
    </row>
    <row r="60" spans="1:17" ht="10.5" customHeight="1" x14ac:dyDescent="0.15">
      <c r="A60" s="115" t="s">
        <v>14</v>
      </c>
      <c r="B60" s="115" t="s">
        <v>16</v>
      </c>
      <c r="C60" s="117" t="s">
        <v>17</v>
      </c>
      <c r="D60" s="117"/>
      <c r="E60" s="117"/>
      <c r="F60" s="115">
        <v>30</v>
      </c>
      <c r="G60" s="118">
        <v>2</v>
      </c>
      <c r="H60" s="118"/>
      <c r="I60" s="122"/>
      <c r="J60" s="118">
        <v>0.8</v>
      </c>
      <c r="K60" s="118"/>
      <c r="L60" s="118"/>
      <c r="M60" s="118"/>
      <c r="N60" s="118">
        <v>13.4</v>
      </c>
      <c r="O60" s="118"/>
      <c r="P60" s="118">
        <v>69</v>
      </c>
      <c r="Q60" s="118" t="s">
        <v>18</v>
      </c>
    </row>
    <row r="61" spans="1:17" ht="9.75" customHeight="1" x14ac:dyDescent="0.15">
      <c r="A61" s="115"/>
      <c r="B61" s="115"/>
      <c r="C61" s="124" t="s">
        <v>19</v>
      </c>
      <c r="D61" s="124"/>
      <c r="E61" s="124"/>
      <c r="F61" s="115"/>
      <c r="G61" s="118"/>
      <c r="H61" s="118"/>
      <c r="I61" s="122"/>
      <c r="J61" s="118"/>
      <c r="K61" s="118"/>
      <c r="L61" s="118"/>
      <c r="M61" s="118"/>
      <c r="N61" s="118"/>
      <c r="O61" s="118"/>
      <c r="P61" s="118"/>
      <c r="Q61" s="118"/>
    </row>
    <row r="62" spans="1:17" ht="13.35" customHeight="1" x14ac:dyDescent="0.15">
      <c r="A62" s="115">
        <v>2013</v>
      </c>
      <c r="B62" s="115" t="s">
        <v>45</v>
      </c>
      <c r="C62" s="117" t="s">
        <v>46</v>
      </c>
      <c r="D62" s="117"/>
      <c r="E62" s="117"/>
      <c r="F62" s="115">
        <v>200</v>
      </c>
      <c r="G62" s="118" t="s">
        <v>33</v>
      </c>
      <c r="H62" s="118"/>
      <c r="I62" s="122"/>
      <c r="J62" s="118"/>
      <c r="K62" s="118"/>
      <c r="L62" s="118"/>
      <c r="M62" s="118"/>
      <c r="N62" s="118" t="s">
        <v>47</v>
      </c>
      <c r="O62" s="118"/>
      <c r="P62" s="118" t="s">
        <v>48</v>
      </c>
      <c r="Q62" s="118" t="s">
        <v>18</v>
      </c>
    </row>
    <row r="63" spans="1:17" ht="9.75" customHeight="1" x14ac:dyDescent="0.15">
      <c r="A63" s="115"/>
      <c r="B63" s="115"/>
      <c r="C63" s="124" t="s">
        <v>49</v>
      </c>
      <c r="D63" s="124"/>
      <c r="E63" s="124"/>
      <c r="F63" s="115"/>
      <c r="G63" s="118"/>
      <c r="H63" s="118"/>
      <c r="I63" s="122"/>
      <c r="J63" s="118"/>
      <c r="K63" s="118"/>
      <c r="L63" s="118"/>
      <c r="M63" s="118"/>
      <c r="N63" s="118"/>
      <c r="O63" s="118"/>
      <c r="P63" s="118"/>
      <c r="Q63" s="118"/>
    </row>
    <row r="64" spans="1:17" ht="14.1" customHeight="1" x14ac:dyDescent="0.15">
      <c r="A64" s="147" t="s">
        <v>24</v>
      </c>
      <c r="B64" s="147"/>
      <c r="C64" s="147"/>
      <c r="D64" s="147"/>
      <c r="E64" s="147"/>
      <c r="F64" s="39">
        <f>F62+F60+F58+F56</f>
        <v>400</v>
      </c>
      <c r="G64" s="145">
        <f>G62+G60+G58+G56</f>
        <v>7.86</v>
      </c>
      <c r="H64" s="145"/>
      <c r="I64" s="145">
        <f>J62+J60+J58+J56</f>
        <v>4.96</v>
      </c>
      <c r="J64" s="145"/>
      <c r="K64" s="145"/>
      <c r="L64" s="145"/>
      <c r="M64" s="34"/>
      <c r="N64" s="145">
        <f>N62+N60+N58+N56</f>
        <v>51.879999999999995</v>
      </c>
      <c r="O64" s="145"/>
      <c r="P64" s="38">
        <f>P62+P60+P58+P56</f>
        <v>284.39999999999998</v>
      </c>
      <c r="Q64" s="38">
        <f>Q62+Q60+Q58+Q56</f>
        <v>1.528</v>
      </c>
    </row>
    <row r="65" spans="1:18" ht="14.1" customHeight="1" x14ac:dyDescent="0.15">
      <c r="A65" s="40" t="s">
        <v>50</v>
      </c>
      <c r="B65" s="157"/>
      <c r="C65" s="158"/>
      <c r="D65" s="158"/>
      <c r="E65" s="159"/>
      <c r="F65" s="39">
        <f>F64+F53+F46+F26+F22</f>
        <v>1725</v>
      </c>
      <c r="G65" s="145">
        <f>G64+G53+G46+G26+G22</f>
        <v>54.650000000000006</v>
      </c>
      <c r="H65" s="145"/>
      <c r="I65" s="145">
        <f>I64+I53+I46+I26+I22</f>
        <v>59.67</v>
      </c>
      <c r="J65" s="145"/>
      <c r="K65" s="145"/>
      <c r="L65" s="145"/>
      <c r="M65" s="34"/>
      <c r="N65" s="145">
        <f>N53+N46+N26+N22</f>
        <v>157.28</v>
      </c>
      <c r="O65" s="145"/>
      <c r="P65" s="38">
        <f>P64+P53+P46+P26+P22</f>
        <v>1596.5</v>
      </c>
      <c r="Q65" s="38">
        <f>Q64+Q53+Q46+Q26+Q22</f>
        <v>72.787999999999997</v>
      </c>
    </row>
    <row r="67" spans="1:18" ht="12.75" customHeight="1" x14ac:dyDescent="0.15">
      <c r="L67" s="139" t="s">
        <v>0</v>
      </c>
      <c r="M67" s="139"/>
      <c r="N67" s="139"/>
      <c r="O67" s="139"/>
      <c r="P67" s="139"/>
      <c r="Q67" s="139"/>
      <c r="R67" s="139"/>
    </row>
    <row r="68" spans="1:18" ht="12.75" x14ac:dyDescent="0.15">
      <c r="L68" s="122"/>
      <c r="M68" s="122"/>
      <c r="N68" s="122"/>
      <c r="O68" s="122"/>
      <c r="P68" s="122"/>
      <c r="Q68" s="122"/>
      <c r="R68" s="122"/>
    </row>
    <row r="69" spans="1:18" ht="12.75" customHeight="1" x14ac:dyDescent="0.15">
      <c r="L69" s="122" t="s">
        <v>1</v>
      </c>
      <c r="M69" s="122"/>
      <c r="N69" s="122"/>
      <c r="O69" s="122"/>
      <c r="P69" s="122"/>
      <c r="Q69" s="122"/>
      <c r="R69" s="122"/>
    </row>
    <row r="70" spans="1:18" ht="12.75" customHeight="1" x14ac:dyDescent="0.15">
      <c r="L70" s="122" t="s">
        <v>52</v>
      </c>
      <c r="M70" s="122"/>
      <c r="N70" s="122"/>
      <c r="O70" s="122"/>
      <c r="P70" s="122"/>
      <c r="Q70" s="122"/>
      <c r="R70" s="122"/>
    </row>
    <row r="71" spans="1:18" ht="12.75" customHeight="1" x14ac:dyDescent="0.15">
      <c r="L71" s="122" t="s">
        <v>53</v>
      </c>
      <c r="M71" s="122"/>
      <c r="N71" s="122"/>
      <c r="O71" s="122"/>
      <c r="P71" s="122"/>
      <c r="Q71" s="122"/>
      <c r="R71" s="122"/>
    </row>
    <row r="72" spans="1:18" ht="22.5" x14ac:dyDescent="0.15">
      <c r="E72" s="140" t="s">
        <v>2</v>
      </c>
      <c r="F72" s="140"/>
      <c r="G72" s="140"/>
    </row>
    <row r="73" spans="1:18" ht="15.75" x14ac:dyDescent="0.15">
      <c r="D73" s="141">
        <v>45644</v>
      </c>
      <c r="E73" s="141"/>
      <c r="F73" s="141"/>
      <c r="G73" s="141"/>
      <c r="H73" s="141"/>
      <c r="I73" s="141"/>
      <c r="J73" s="141"/>
    </row>
    <row r="75" spans="1:18" ht="18" x14ac:dyDescent="0.15">
      <c r="B75" s="142" t="s">
        <v>65</v>
      </c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</row>
    <row r="77" spans="1:18" ht="12" x14ac:dyDescent="0.15">
      <c r="A77" s="143" t="s">
        <v>3</v>
      </c>
      <c r="B77" s="143" t="s">
        <v>4</v>
      </c>
      <c r="C77" s="143" t="s">
        <v>5</v>
      </c>
      <c r="D77" s="143"/>
      <c r="E77" s="143"/>
      <c r="F77" s="143" t="s">
        <v>6</v>
      </c>
      <c r="G77" s="143" t="s">
        <v>7</v>
      </c>
      <c r="H77" s="143"/>
      <c r="I77" s="143"/>
      <c r="J77" s="143"/>
      <c r="K77" s="143"/>
      <c r="L77" s="143"/>
      <c r="M77" s="143"/>
      <c r="N77" s="143"/>
      <c r="O77" s="143" t="s">
        <v>8</v>
      </c>
      <c r="P77" s="143"/>
      <c r="Q77" s="143" t="s">
        <v>9</v>
      </c>
    </row>
    <row r="78" spans="1:18" ht="12" x14ac:dyDescent="0.15">
      <c r="A78" s="143"/>
      <c r="B78" s="143"/>
      <c r="C78" s="143"/>
      <c r="D78" s="143"/>
      <c r="E78" s="143"/>
      <c r="F78" s="143"/>
      <c r="G78" s="143" t="s">
        <v>10</v>
      </c>
      <c r="H78" s="143"/>
      <c r="I78" s="143" t="s">
        <v>11</v>
      </c>
      <c r="J78" s="143"/>
      <c r="K78" s="143"/>
      <c r="L78" s="143"/>
      <c r="M78" s="143" t="s">
        <v>12</v>
      </c>
      <c r="N78" s="143"/>
      <c r="O78" s="143"/>
      <c r="P78" s="143"/>
      <c r="Q78" s="143"/>
    </row>
    <row r="79" spans="1:18" ht="15" x14ac:dyDescent="0.15">
      <c r="A79" s="144" t="s">
        <v>13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8" ht="12" customHeight="1" x14ac:dyDescent="0.15">
      <c r="A80" s="115" t="s">
        <v>14</v>
      </c>
      <c r="B80" s="115">
        <v>254</v>
      </c>
      <c r="C80" s="117" t="s">
        <v>142</v>
      </c>
      <c r="D80" s="117"/>
      <c r="E80" s="117"/>
      <c r="F80" s="115">
        <v>200</v>
      </c>
      <c r="G80" s="118">
        <v>9.16</v>
      </c>
      <c r="H80" s="118"/>
      <c r="I80" s="122"/>
      <c r="J80" s="118">
        <v>12.88</v>
      </c>
      <c r="K80" s="118"/>
      <c r="L80" s="118"/>
      <c r="M80" s="118"/>
      <c r="N80" s="118">
        <v>32.6</v>
      </c>
      <c r="O80" s="118"/>
      <c r="P80" s="118">
        <v>283</v>
      </c>
      <c r="Q80" s="118">
        <v>1.36</v>
      </c>
    </row>
    <row r="81" spans="1:17" ht="14.25" customHeight="1" x14ac:dyDescent="0.15">
      <c r="A81" s="115"/>
      <c r="B81" s="115"/>
      <c r="C81" s="124" t="s">
        <v>141</v>
      </c>
      <c r="D81" s="124"/>
      <c r="E81" s="124"/>
      <c r="F81" s="115"/>
      <c r="G81" s="118"/>
      <c r="H81" s="118"/>
      <c r="I81" s="122"/>
      <c r="J81" s="118"/>
      <c r="K81" s="118"/>
      <c r="L81" s="118"/>
      <c r="M81" s="118"/>
      <c r="N81" s="118"/>
      <c r="O81" s="118"/>
      <c r="P81" s="118"/>
      <c r="Q81" s="118"/>
    </row>
    <row r="82" spans="1:17" ht="12" customHeight="1" x14ac:dyDescent="0.15">
      <c r="A82" s="115" t="s">
        <v>14</v>
      </c>
      <c r="B82" s="115" t="s">
        <v>16</v>
      </c>
      <c r="C82" s="117" t="s">
        <v>17</v>
      </c>
      <c r="D82" s="117"/>
      <c r="E82" s="117"/>
      <c r="F82" s="115">
        <v>30</v>
      </c>
      <c r="G82" s="118">
        <v>2</v>
      </c>
      <c r="H82" s="118"/>
      <c r="I82" s="122"/>
      <c r="J82" s="118">
        <v>0.8</v>
      </c>
      <c r="K82" s="118"/>
      <c r="L82" s="118"/>
      <c r="M82" s="118"/>
      <c r="N82" s="118">
        <v>13.4</v>
      </c>
      <c r="O82" s="118"/>
      <c r="P82" s="118">
        <v>69</v>
      </c>
      <c r="Q82" s="118" t="s">
        <v>18</v>
      </c>
    </row>
    <row r="83" spans="1:17" ht="10.5" customHeight="1" x14ac:dyDescent="0.15">
      <c r="A83" s="115"/>
      <c r="B83" s="115"/>
      <c r="C83" s="124" t="s">
        <v>19</v>
      </c>
      <c r="D83" s="124"/>
      <c r="E83" s="124"/>
      <c r="F83" s="115"/>
      <c r="G83" s="118"/>
      <c r="H83" s="118"/>
      <c r="I83" s="122"/>
      <c r="J83" s="118"/>
      <c r="K83" s="118"/>
      <c r="L83" s="118"/>
      <c r="M83" s="118"/>
      <c r="N83" s="118"/>
      <c r="O83" s="118"/>
      <c r="P83" s="118"/>
      <c r="Q83" s="118"/>
    </row>
    <row r="84" spans="1:17" ht="12" customHeight="1" x14ac:dyDescent="0.15">
      <c r="A84" s="115" t="s">
        <v>14</v>
      </c>
      <c r="B84" s="115" t="s">
        <v>20</v>
      </c>
      <c r="C84" s="117" t="s">
        <v>21</v>
      </c>
      <c r="D84" s="117"/>
      <c r="E84" s="117"/>
      <c r="F84" s="115" t="s">
        <v>22</v>
      </c>
      <c r="G84" s="118">
        <v>0.03</v>
      </c>
      <c r="H84" s="118"/>
      <c r="I84" s="122"/>
      <c r="J84" s="118">
        <v>4.13</v>
      </c>
      <c r="K84" s="118"/>
      <c r="L84" s="118"/>
      <c r="M84" s="118"/>
      <c r="N84" s="118">
        <v>0.04</v>
      </c>
      <c r="O84" s="118"/>
      <c r="P84" s="118">
        <v>37</v>
      </c>
      <c r="Q84" s="118" t="s">
        <v>18</v>
      </c>
    </row>
    <row r="85" spans="1:17" ht="10.5" customHeight="1" x14ac:dyDescent="0.15">
      <c r="A85" s="115"/>
      <c r="B85" s="115"/>
      <c r="C85" s="124" t="s">
        <v>23</v>
      </c>
      <c r="D85" s="124"/>
      <c r="E85" s="124"/>
      <c r="F85" s="115"/>
      <c r="G85" s="118"/>
      <c r="H85" s="118"/>
      <c r="I85" s="122"/>
      <c r="J85" s="118"/>
      <c r="K85" s="118"/>
      <c r="L85" s="118"/>
      <c r="M85" s="118"/>
      <c r="N85" s="118"/>
      <c r="O85" s="118"/>
      <c r="P85" s="118"/>
      <c r="Q85" s="118"/>
    </row>
    <row r="86" spans="1:17" ht="12" customHeight="1" x14ac:dyDescent="0.15">
      <c r="A86" s="115">
        <v>2013</v>
      </c>
      <c r="B86" s="115">
        <v>509</v>
      </c>
      <c r="C86" s="116" t="s">
        <v>140</v>
      </c>
      <c r="D86" s="117"/>
      <c r="E86" s="117"/>
      <c r="F86" s="115">
        <v>200</v>
      </c>
      <c r="G86" s="118">
        <v>5</v>
      </c>
      <c r="H86" s="118"/>
      <c r="I86" s="122"/>
      <c r="J86" s="118">
        <v>4.4000000000000004</v>
      </c>
      <c r="K86" s="118"/>
      <c r="L86" s="118"/>
      <c r="M86" s="118"/>
      <c r="N86" s="118">
        <v>31.7</v>
      </c>
      <c r="O86" s="118"/>
      <c r="P86" s="118">
        <v>186</v>
      </c>
      <c r="Q86" s="118">
        <v>1.7</v>
      </c>
    </row>
    <row r="87" spans="1:17" ht="10.5" customHeight="1" x14ac:dyDescent="0.15">
      <c r="A87" s="115"/>
      <c r="B87" s="115"/>
      <c r="C87" s="123" t="s">
        <v>139</v>
      </c>
      <c r="D87" s="124"/>
      <c r="E87" s="124"/>
      <c r="F87" s="115"/>
      <c r="G87" s="118"/>
      <c r="H87" s="118"/>
      <c r="I87" s="122"/>
      <c r="J87" s="118"/>
      <c r="K87" s="118"/>
      <c r="L87" s="118"/>
      <c r="M87" s="118"/>
      <c r="N87" s="118"/>
      <c r="O87" s="118"/>
      <c r="P87" s="118"/>
      <c r="Q87" s="118"/>
    </row>
    <row r="88" spans="1:17" ht="12.75" x14ac:dyDescent="0.15">
      <c r="A88" s="147" t="s">
        <v>24</v>
      </c>
      <c r="B88" s="147"/>
      <c r="C88" s="147"/>
      <c r="D88" s="147"/>
      <c r="E88" s="147"/>
      <c r="F88" s="39">
        <f>F86+F84+F82+F80</f>
        <v>435</v>
      </c>
      <c r="G88" s="145">
        <f>G86+G84+G82+G80</f>
        <v>16.190000000000001</v>
      </c>
      <c r="H88" s="145"/>
      <c r="I88" s="145">
        <f>J86+J84+J82+J80</f>
        <v>22.21</v>
      </c>
      <c r="J88" s="145"/>
      <c r="K88" s="145"/>
      <c r="L88" s="145"/>
      <c r="M88" s="34"/>
      <c r="N88" s="145">
        <f>N86+N84+N82+N80</f>
        <v>77.740000000000009</v>
      </c>
      <c r="O88" s="145"/>
      <c r="P88" s="38">
        <f>P86+P84+P82+P80</f>
        <v>575</v>
      </c>
      <c r="Q88" s="38">
        <f>Q86+Q84+Q82+Q80</f>
        <v>3.06</v>
      </c>
    </row>
    <row r="89" spans="1:17" ht="15" customHeight="1" x14ac:dyDescent="0.15">
      <c r="A89" s="144" t="s">
        <v>26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ht="12" customHeight="1" x14ac:dyDescent="0.15">
      <c r="A90" s="155" t="s">
        <v>14</v>
      </c>
      <c r="B90" s="155">
        <v>538</v>
      </c>
      <c r="C90" s="160" t="s">
        <v>75</v>
      </c>
      <c r="D90" s="161"/>
      <c r="E90" s="162"/>
      <c r="F90" s="155">
        <v>120</v>
      </c>
      <c r="G90" s="163">
        <v>0.42</v>
      </c>
      <c r="H90" s="164"/>
      <c r="I90" s="171"/>
      <c r="J90" s="163">
        <v>0.18</v>
      </c>
      <c r="K90" s="173"/>
      <c r="L90" s="173"/>
      <c r="M90" s="164"/>
      <c r="N90" s="163">
        <v>13.7</v>
      </c>
      <c r="O90" s="164"/>
      <c r="P90" s="167">
        <v>58.2</v>
      </c>
      <c r="Q90" s="167">
        <v>42</v>
      </c>
    </row>
    <row r="91" spans="1:17" ht="10.5" customHeight="1" x14ac:dyDescent="0.15">
      <c r="A91" s="156"/>
      <c r="B91" s="156"/>
      <c r="C91" s="169" t="s">
        <v>76</v>
      </c>
      <c r="D91" s="124"/>
      <c r="E91" s="170"/>
      <c r="F91" s="156"/>
      <c r="G91" s="165"/>
      <c r="H91" s="166"/>
      <c r="I91" s="172"/>
      <c r="J91" s="165"/>
      <c r="K91" s="174"/>
      <c r="L91" s="174"/>
      <c r="M91" s="166"/>
      <c r="N91" s="165"/>
      <c r="O91" s="166"/>
      <c r="P91" s="168"/>
      <c r="Q91" s="168"/>
    </row>
    <row r="92" spans="1:17" ht="12" customHeight="1" x14ac:dyDescent="0.15">
      <c r="A92" s="149" t="s">
        <v>24</v>
      </c>
      <c r="B92" s="150"/>
      <c r="C92" s="150"/>
      <c r="D92" s="150"/>
      <c r="E92" s="151"/>
      <c r="F92" s="39">
        <f>F90</f>
        <v>120</v>
      </c>
      <c r="G92" s="152">
        <f>G90</f>
        <v>0.42</v>
      </c>
      <c r="H92" s="153"/>
      <c r="I92" s="152">
        <f>J90</f>
        <v>0.18</v>
      </c>
      <c r="J92" s="154"/>
      <c r="K92" s="154"/>
      <c r="L92" s="153"/>
      <c r="M92" s="34"/>
      <c r="N92" s="152">
        <f>N90</f>
        <v>13.7</v>
      </c>
      <c r="O92" s="153"/>
      <c r="P92" s="38">
        <f>P90</f>
        <v>58.2</v>
      </c>
      <c r="Q92" s="38">
        <f>Q90</f>
        <v>42</v>
      </c>
    </row>
    <row r="93" spans="1:17" ht="10.5" customHeight="1" x14ac:dyDescent="0.15">
      <c r="A93" s="175" t="s">
        <v>27</v>
      </c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7"/>
    </row>
    <row r="94" spans="1:17" ht="12" customHeight="1" x14ac:dyDescent="0.15">
      <c r="A94" s="115">
        <v>2013</v>
      </c>
      <c r="B94" s="115">
        <v>82</v>
      </c>
      <c r="C94" s="116" t="s">
        <v>138</v>
      </c>
      <c r="D94" s="117"/>
      <c r="E94" s="117"/>
      <c r="F94" s="115" t="s">
        <v>28</v>
      </c>
      <c r="G94" s="118">
        <v>0.78</v>
      </c>
      <c r="H94" s="118"/>
      <c r="I94" s="122"/>
      <c r="J94" s="118">
        <v>6.48</v>
      </c>
      <c r="K94" s="118"/>
      <c r="L94" s="118"/>
      <c r="M94" s="118"/>
      <c r="N94" s="118">
        <v>4.08</v>
      </c>
      <c r="O94" s="118"/>
      <c r="P94" s="118">
        <v>78</v>
      </c>
      <c r="Q94" s="118">
        <v>5.04</v>
      </c>
    </row>
    <row r="95" spans="1:17" ht="10.5" customHeight="1" x14ac:dyDescent="0.15">
      <c r="A95" s="115"/>
      <c r="B95" s="115"/>
      <c r="C95" s="123" t="s">
        <v>137</v>
      </c>
      <c r="D95" s="124"/>
      <c r="E95" s="124"/>
      <c r="F95" s="115"/>
      <c r="G95" s="118"/>
      <c r="H95" s="118"/>
      <c r="I95" s="122"/>
      <c r="J95" s="118"/>
      <c r="K95" s="118"/>
      <c r="L95" s="118"/>
      <c r="M95" s="118"/>
      <c r="N95" s="118"/>
      <c r="O95" s="118"/>
      <c r="P95" s="118"/>
      <c r="Q95" s="118"/>
    </row>
    <row r="96" spans="1:17" ht="12" customHeight="1" x14ac:dyDescent="0.15">
      <c r="A96" s="115" t="s">
        <v>14</v>
      </c>
      <c r="B96" s="115">
        <v>147</v>
      </c>
      <c r="C96" s="116" t="s">
        <v>136</v>
      </c>
      <c r="D96" s="117"/>
      <c r="E96" s="117"/>
      <c r="F96" s="115" t="s">
        <v>15</v>
      </c>
      <c r="G96" s="118">
        <v>1.4</v>
      </c>
      <c r="H96" s="118"/>
      <c r="I96" s="122"/>
      <c r="J96" s="118">
        <v>3.98</v>
      </c>
      <c r="K96" s="118"/>
      <c r="L96" s="118"/>
      <c r="M96" s="118"/>
      <c r="N96" s="118">
        <v>6.22</v>
      </c>
      <c r="O96" s="118"/>
      <c r="P96" s="118">
        <v>66.400000000000006</v>
      </c>
      <c r="Q96" s="118">
        <v>14.78</v>
      </c>
    </row>
    <row r="97" spans="1:17" ht="10.5" customHeight="1" x14ac:dyDescent="0.15">
      <c r="A97" s="115"/>
      <c r="B97" s="115"/>
      <c r="C97" s="148" t="s">
        <v>135</v>
      </c>
      <c r="D97" s="148"/>
      <c r="E97" s="148"/>
      <c r="F97" s="115"/>
      <c r="G97" s="118"/>
      <c r="H97" s="118"/>
      <c r="I97" s="122"/>
      <c r="J97" s="118"/>
      <c r="K97" s="118"/>
      <c r="L97" s="118"/>
      <c r="M97" s="118"/>
      <c r="N97" s="118"/>
      <c r="O97" s="118"/>
      <c r="P97" s="118"/>
      <c r="Q97" s="118"/>
    </row>
    <row r="98" spans="1:17" ht="12" customHeight="1" x14ac:dyDescent="0.15">
      <c r="A98" s="115" t="s">
        <v>14</v>
      </c>
      <c r="B98" s="115" t="s">
        <v>29</v>
      </c>
      <c r="C98" s="117" t="s">
        <v>30</v>
      </c>
      <c r="D98" s="117"/>
      <c r="E98" s="117"/>
      <c r="F98" s="115" t="s">
        <v>147</v>
      </c>
      <c r="G98" s="118" t="s">
        <v>146</v>
      </c>
      <c r="H98" s="118"/>
      <c r="I98" s="122"/>
      <c r="J98" s="118" t="s">
        <v>145</v>
      </c>
      <c r="K98" s="118"/>
      <c r="L98" s="118"/>
      <c r="M98" s="118"/>
      <c r="N98" s="118" t="s">
        <v>144</v>
      </c>
      <c r="O98" s="118"/>
      <c r="P98" s="118" t="s">
        <v>143</v>
      </c>
      <c r="Q98" s="118" t="s">
        <v>18</v>
      </c>
    </row>
    <row r="99" spans="1:17" ht="16.5" customHeight="1" x14ac:dyDescent="0.15">
      <c r="A99" s="115"/>
      <c r="B99" s="115"/>
      <c r="C99" s="124" t="s">
        <v>31</v>
      </c>
      <c r="D99" s="124"/>
      <c r="E99" s="124"/>
      <c r="F99" s="115"/>
      <c r="G99" s="118"/>
      <c r="H99" s="118"/>
      <c r="I99" s="122"/>
      <c r="J99" s="118"/>
      <c r="K99" s="118"/>
      <c r="L99" s="118"/>
      <c r="M99" s="118"/>
      <c r="N99" s="118"/>
      <c r="O99" s="118"/>
      <c r="P99" s="118"/>
      <c r="Q99" s="118"/>
    </row>
    <row r="100" spans="1:17" ht="16.5" customHeight="1" x14ac:dyDescent="0.15">
      <c r="A100" s="115">
        <v>2013</v>
      </c>
      <c r="B100" s="115">
        <v>434</v>
      </c>
      <c r="C100" s="116" t="s">
        <v>132</v>
      </c>
      <c r="D100" s="117"/>
      <c r="E100" s="117"/>
      <c r="F100" s="115">
        <v>130</v>
      </c>
      <c r="G100" s="118">
        <v>2.7</v>
      </c>
      <c r="H100" s="118"/>
      <c r="I100" s="122"/>
      <c r="J100" s="118">
        <v>5.7</v>
      </c>
      <c r="K100" s="118"/>
      <c r="L100" s="118"/>
      <c r="M100" s="118"/>
      <c r="N100" s="118">
        <v>14.12</v>
      </c>
      <c r="O100" s="118"/>
      <c r="P100" s="118">
        <v>120</v>
      </c>
      <c r="Q100" s="118">
        <v>4.4000000000000004</v>
      </c>
    </row>
    <row r="101" spans="1:17" ht="16.5" customHeight="1" x14ac:dyDescent="0.15">
      <c r="A101" s="115"/>
      <c r="B101" s="115"/>
      <c r="C101" s="123" t="s">
        <v>131</v>
      </c>
      <c r="D101" s="124"/>
      <c r="E101" s="124"/>
      <c r="F101" s="115"/>
      <c r="G101" s="118"/>
      <c r="H101" s="118"/>
      <c r="I101" s="122"/>
      <c r="J101" s="118"/>
      <c r="K101" s="118"/>
      <c r="L101" s="118"/>
      <c r="M101" s="118"/>
      <c r="N101" s="118"/>
      <c r="O101" s="118"/>
      <c r="P101" s="118"/>
      <c r="Q101" s="118"/>
    </row>
    <row r="102" spans="1:17" ht="16.5" customHeight="1" x14ac:dyDescent="0.15">
      <c r="A102" s="115">
        <v>2013</v>
      </c>
      <c r="B102" s="115">
        <v>341</v>
      </c>
      <c r="C102" s="117" t="s">
        <v>134</v>
      </c>
      <c r="D102" s="117"/>
      <c r="E102" s="117"/>
      <c r="F102" s="115">
        <v>70</v>
      </c>
      <c r="G102" s="118">
        <v>11.2</v>
      </c>
      <c r="H102" s="118"/>
      <c r="I102" s="122"/>
      <c r="J102" s="118">
        <v>3.36</v>
      </c>
      <c r="K102" s="118"/>
      <c r="L102" s="118"/>
      <c r="M102" s="118"/>
      <c r="N102" s="118">
        <v>1.82</v>
      </c>
      <c r="O102" s="118"/>
      <c r="P102" s="118">
        <v>82.6</v>
      </c>
      <c r="Q102" s="118">
        <v>0.28000000000000003</v>
      </c>
    </row>
    <row r="103" spans="1:17" ht="16.5" customHeight="1" x14ac:dyDescent="0.15">
      <c r="A103" s="115"/>
      <c r="B103" s="115"/>
      <c r="C103" s="124" t="s">
        <v>133</v>
      </c>
      <c r="D103" s="124"/>
      <c r="E103" s="124"/>
      <c r="F103" s="115"/>
      <c r="G103" s="118"/>
      <c r="H103" s="118"/>
      <c r="I103" s="122"/>
      <c r="J103" s="118"/>
      <c r="K103" s="118"/>
      <c r="L103" s="118"/>
      <c r="M103" s="118"/>
      <c r="N103" s="118"/>
      <c r="O103" s="118"/>
      <c r="P103" s="118"/>
      <c r="Q103" s="118"/>
    </row>
    <row r="104" spans="1:17" ht="12" customHeight="1" x14ac:dyDescent="0.15">
      <c r="A104" s="115" t="s">
        <v>14</v>
      </c>
      <c r="B104" s="115">
        <v>444</v>
      </c>
      <c r="C104" s="117" t="s">
        <v>130</v>
      </c>
      <c r="D104" s="117"/>
      <c r="E104" s="117"/>
      <c r="F104" s="115">
        <v>50</v>
      </c>
      <c r="G104" s="118">
        <v>1.7</v>
      </c>
      <c r="H104" s="118"/>
      <c r="I104" s="122"/>
      <c r="J104" s="118">
        <v>3.5</v>
      </c>
      <c r="K104" s="118"/>
      <c r="L104" s="118"/>
      <c r="M104" s="118"/>
      <c r="N104" s="118">
        <v>4.4000000000000004</v>
      </c>
      <c r="O104" s="118"/>
      <c r="P104" s="118">
        <v>55.9</v>
      </c>
      <c r="Q104" s="118">
        <v>0.3</v>
      </c>
    </row>
    <row r="105" spans="1:17" ht="10.5" customHeight="1" x14ac:dyDescent="0.15">
      <c r="A105" s="115"/>
      <c r="B105" s="115"/>
      <c r="C105" s="124" t="s">
        <v>129</v>
      </c>
      <c r="D105" s="124"/>
      <c r="E105" s="124"/>
      <c r="F105" s="115"/>
      <c r="G105" s="118"/>
      <c r="H105" s="118"/>
      <c r="I105" s="122"/>
      <c r="J105" s="118"/>
      <c r="K105" s="118"/>
      <c r="L105" s="118"/>
      <c r="M105" s="118"/>
      <c r="N105" s="118"/>
      <c r="O105" s="118"/>
      <c r="P105" s="118"/>
      <c r="Q105" s="118"/>
    </row>
    <row r="106" spans="1:17" ht="12" customHeight="1" x14ac:dyDescent="0.15">
      <c r="A106" s="115" t="s">
        <v>14</v>
      </c>
      <c r="B106" s="115" t="s">
        <v>34</v>
      </c>
      <c r="C106" s="117" t="s">
        <v>35</v>
      </c>
      <c r="D106" s="117"/>
      <c r="E106" s="117"/>
      <c r="F106" s="115" t="s">
        <v>32</v>
      </c>
      <c r="G106" s="118">
        <v>10.5</v>
      </c>
      <c r="H106" s="118"/>
      <c r="I106" s="122"/>
      <c r="J106" s="118">
        <v>7.5</v>
      </c>
      <c r="K106" s="118"/>
      <c r="L106" s="118"/>
      <c r="M106" s="118"/>
      <c r="N106" s="118">
        <v>6.5</v>
      </c>
      <c r="O106" s="118"/>
      <c r="P106" s="118">
        <v>132</v>
      </c>
      <c r="Q106" s="118">
        <v>0.6</v>
      </c>
    </row>
    <row r="107" spans="1:17" ht="10.5" customHeight="1" x14ac:dyDescent="0.15">
      <c r="A107" s="115"/>
      <c r="B107" s="115"/>
      <c r="C107" s="124" t="s">
        <v>58</v>
      </c>
      <c r="D107" s="124"/>
      <c r="E107" s="124"/>
      <c r="F107" s="115"/>
      <c r="G107" s="118"/>
      <c r="H107" s="118"/>
      <c r="I107" s="122"/>
      <c r="J107" s="118"/>
      <c r="K107" s="118"/>
      <c r="L107" s="118"/>
      <c r="M107" s="118"/>
      <c r="N107" s="118"/>
      <c r="O107" s="118"/>
      <c r="P107" s="118"/>
      <c r="Q107" s="118"/>
    </row>
    <row r="108" spans="1:17" ht="12" customHeight="1" x14ac:dyDescent="0.15">
      <c r="A108" s="115" t="s">
        <v>14</v>
      </c>
      <c r="B108" s="115" t="s">
        <v>36</v>
      </c>
      <c r="C108" s="117" t="s">
        <v>37</v>
      </c>
      <c r="D108" s="117"/>
      <c r="E108" s="117"/>
      <c r="F108" s="115" t="s">
        <v>38</v>
      </c>
      <c r="G108" s="118" t="s">
        <v>25</v>
      </c>
      <c r="H108" s="118"/>
      <c r="I108" s="122"/>
      <c r="J108" s="118" t="s">
        <v>33</v>
      </c>
      <c r="K108" s="118"/>
      <c r="L108" s="118"/>
      <c r="M108" s="118"/>
      <c r="N108" s="118" t="s">
        <v>39</v>
      </c>
      <c r="O108" s="118"/>
      <c r="P108" s="118" t="s">
        <v>40</v>
      </c>
      <c r="Q108" s="118" t="s">
        <v>18</v>
      </c>
    </row>
    <row r="109" spans="1:17" ht="10.5" customHeight="1" x14ac:dyDescent="0.15">
      <c r="A109" s="115"/>
      <c r="B109" s="115"/>
      <c r="C109" s="124" t="s">
        <v>41</v>
      </c>
      <c r="D109" s="124"/>
      <c r="E109" s="124"/>
      <c r="F109" s="115"/>
      <c r="G109" s="118"/>
      <c r="H109" s="118"/>
      <c r="I109" s="122"/>
      <c r="J109" s="118"/>
      <c r="K109" s="118"/>
      <c r="L109" s="118"/>
      <c r="M109" s="118"/>
      <c r="N109" s="118"/>
      <c r="O109" s="118"/>
      <c r="P109" s="118"/>
      <c r="Q109" s="118"/>
    </row>
    <row r="110" spans="1:17" ht="12" customHeight="1" x14ac:dyDescent="0.15">
      <c r="A110" s="115">
        <v>2013</v>
      </c>
      <c r="B110" s="115">
        <v>531</v>
      </c>
      <c r="C110" s="117" t="s">
        <v>128</v>
      </c>
      <c r="D110" s="117"/>
      <c r="E110" s="117"/>
      <c r="F110" s="115">
        <v>200</v>
      </c>
      <c r="G110" s="118">
        <v>0.3</v>
      </c>
      <c r="H110" s="118"/>
      <c r="I110" s="122"/>
      <c r="J110" s="118">
        <v>0</v>
      </c>
      <c r="K110" s="118"/>
      <c r="L110" s="118"/>
      <c r="M110" s="118"/>
      <c r="N110" s="118">
        <v>20.100000000000001</v>
      </c>
      <c r="O110" s="118"/>
      <c r="P110" s="118">
        <v>81</v>
      </c>
      <c r="Q110" s="118">
        <v>0.8</v>
      </c>
    </row>
    <row r="111" spans="1:17" ht="10.5" customHeight="1" x14ac:dyDescent="0.15">
      <c r="A111" s="115"/>
      <c r="B111" s="115"/>
      <c r="C111" s="124" t="s">
        <v>127</v>
      </c>
      <c r="D111" s="124"/>
      <c r="E111" s="124"/>
      <c r="F111" s="115"/>
      <c r="G111" s="118"/>
      <c r="H111" s="118"/>
      <c r="I111" s="122"/>
      <c r="J111" s="118"/>
      <c r="K111" s="118"/>
      <c r="L111" s="118"/>
      <c r="M111" s="118"/>
      <c r="N111" s="118"/>
      <c r="O111" s="118"/>
      <c r="P111" s="118"/>
      <c r="Q111" s="118"/>
    </row>
    <row r="112" spans="1:17" ht="12.75" x14ac:dyDescent="0.15">
      <c r="A112" s="147" t="s">
        <v>24</v>
      </c>
      <c r="B112" s="147"/>
      <c r="C112" s="147"/>
      <c r="D112" s="147"/>
      <c r="E112" s="147"/>
      <c r="F112" s="39">
        <f>F110+F108+F106+F104+F102+F100+F98+F96+F94</f>
        <v>770</v>
      </c>
      <c r="G112" s="145">
        <f>G110+G108+G106+G104+G102+G100+G98+G96+G94</f>
        <v>30.18</v>
      </c>
      <c r="H112" s="145"/>
      <c r="I112" s="145">
        <f>J110+J108+J106+J104+J102+J100+J98+J96+J94</f>
        <v>32.32</v>
      </c>
      <c r="J112" s="145"/>
      <c r="K112" s="145"/>
      <c r="L112" s="145"/>
      <c r="M112" s="34"/>
      <c r="N112" s="145">
        <f>N110+N108+N106+N104+N102+N100+N98+N96+N94</f>
        <v>65.839999999999989</v>
      </c>
      <c r="O112" s="145"/>
      <c r="P112" s="38">
        <f>P110+P108+P106+P104+P102+P100+P98+P96+P94</f>
        <v>678.9</v>
      </c>
      <c r="Q112" s="38">
        <f>Q110+Q108+Q106+Q104+Q102+Q100+Q98+Q96+Q94</f>
        <v>26.2</v>
      </c>
    </row>
    <row r="113" spans="1:17" ht="15" customHeight="1" x14ac:dyDescent="0.15">
      <c r="A113" s="144" t="s">
        <v>42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ht="12" customHeight="1" x14ac:dyDescent="0.15">
      <c r="A114" s="115">
        <v>2013</v>
      </c>
      <c r="B114" s="115">
        <v>507</v>
      </c>
      <c r="C114" s="116" t="s">
        <v>43</v>
      </c>
      <c r="D114" s="117"/>
      <c r="E114" s="117"/>
      <c r="F114" s="115">
        <v>200</v>
      </c>
      <c r="G114" s="118">
        <v>1.5</v>
      </c>
      <c r="H114" s="118"/>
      <c r="I114" s="122"/>
      <c r="J114" s="118">
        <v>1.3</v>
      </c>
      <c r="K114" s="118"/>
      <c r="L114" s="118"/>
      <c r="M114" s="118"/>
      <c r="N114" s="118">
        <v>17.399999999999999</v>
      </c>
      <c r="O114" s="118"/>
      <c r="P114" s="118">
        <v>87</v>
      </c>
      <c r="Q114" s="118">
        <v>1.3</v>
      </c>
    </row>
    <row r="115" spans="1:17" ht="10.5" customHeight="1" x14ac:dyDescent="0.15">
      <c r="A115" s="115"/>
      <c r="B115" s="115"/>
      <c r="C115" s="123" t="s">
        <v>56</v>
      </c>
      <c r="D115" s="124"/>
      <c r="E115" s="124"/>
      <c r="F115" s="115"/>
      <c r="G115" s="118"/>
      <c r="H115" s="118"/>
      <c r="I115" s="122"/>
      <c r="J115" s="118"/>
      <c r="K115" s="118"/>
      <c r="L115" s="118"/>
      <c r="M115" s="118"/>
      <c r="N115" s="118"/>
      <c r="O115" s="118"/>
      <c r="P115" s="118"/>
      <c r="Q115" s="118"/>
    </row>
    <row r="116" spans="1:17" ht="12" customHeight="1" x14ac:dyDescent="0.15">
      <c r="A116" s="115">
        <v>2013</v>
      </c>
      <c r="B116" s="115">
        <v>327</v>
      </c>
      <c r="C116" s="117" t="s">
        <v>126</v>
      </c>
      <c r="D116" s="117"/>
      <c r="E116" s="117"/>
      <c r="F116" s="115">
        <v>60</v>
      </c>
      <c r="G116" s="118">
        <v>9.6</v>
      </c>
      <c r="H116" s="118"/>
      <c r="I116" s="122"/>
      <c r="J116" s="118">
        <v>7.4</v>
      </c>
      <c r="K116" s="118"/>
      <c r="L116" s="118"/>
      <c r="M116" s="118"/>
      <c r="N116" s="118">
        <v>12.1</v>
      </c>
      <c r="O116" s="118"/>
      <c r="P116" s="118">
        <v>154.4</v>
      </c>
      <c r="Q116" s="118">
        <v>0.16</v>
      </c>
    </row>
    <row r="117" spans="1:17" ht="10.5" customHeight="1" x14ac:dyDescent="0.15">
      <c r="A117" s="115"/>
      <c r="B117" s="115"/>
      <c r="C117" s="124" t="s">
        <v>125</v>
      </c>
      <c r="D117" s="124"/>
      <c r="E117" s="124"/>
      <c r="F117" s="115"/>
      <c r="G117" s="118"/>
      <c r="H117" s="118"/>
      <c r="I117" s="122"/>
      <c r="J117" s="118"/>
      <c r="K117" s="118"/>
      <c r="L117" s="118"/>
      <c r="M117" s="118"/>
      <c r="N117" s="118"/>
      <c r="O117" s="118"/>
      <c r="P117" s="118"/>
      <c r="Q117" s="118"/>
    </row>
    <row r="118" spans="1:17" ht="15.75" customHeight="1" x14ac:dyDescent="0.15">
      <c r="A118" s="115">
        <v>2013</v>
      </c>
      <c r="B118" s="115">
        <v>490</v>
      </c>
      <c r="C118" s="117" t="s">
        <v>124</v>
      </c>
      <c r="D118" s="117"/>
      <c r="E118" s="117"/>
      <c r="F118" s="115">
        <v>30</v>
      </c>
      <c r="G118" s="118">
        <v>2.16</v>
      </c>
      <c r="H118" s="118"/>
      <c r="I118" s="122"/>
      <c r="J118" s="118">
        <v>2.5499999999999998</v>
      </c>
      <c r="K118" s="118"/>
      <c r="L118" s="118"/>
      <c r="M118" s="118"/>
      <c r="N118" s="118">
        <v>16.649999999999999</v>
      </c>
      <c r="O118" s="118"/>
      <c r="P118" s="118">
        <v>98.4</v>
      </c>
      <c r="Q118" s="118">
        <v>0.3</v>
      </c>
    </row>
    <row r="119" spans="1:17" ht="10.5" customHeight="1" x14ac:dyDescent="0.15">
      <c r="A119" s="115"/>
      <c r="B119" s="115"/>
      <c r="C119" s="124"/>
      <c r="D119" s="124"/>
      <c r="E119" s="124"/>
      <c r="F119" s="115"/>
      <c r="G119" s="118"/>
      <c r="H119" s="118"/>
      <c r="I119" s="122"/>
      <c r="J119" s="118"/>
      <c r="K119" s="118"/>
      <c r="L119" s="118"/>
      <c r="M119" s="118"/>
      <c r="N119" s="118"/>
      <c r="O119" s="118"/>
      <c r="P119" s="118"/>
      <c r="Q119" s="118"/>
    </row>
    <row r="120" spans="1:17" ht="12.75" x14ac:dyDescent="0.15">
      <c r="A120" s="147" t="s">
        <v>24</v>
      </c>
      <c r="B120" s="147"/>
      <c r="C120" s="147"/>
      <c r="D120" s="147"/>
      <c r="E120" s="147"/>
      <c r="F120" s="39">
        <f>F118+F116+F114</f>
        <v>290</v>
      </c>
      <c r="G120" s="145">
        <f>G118+G116+G114</f>
        <v>13.26</v>
      </c>
      <c r="H120" s="145"/>
      <c r="I120" s="145">
        <f>J118+J116+J114</f>
        <v>11.25</v>
      </c>
      <c r="J120" s="145"/>
      <c r="K120" s="145"/>
      <c r="L120" s="145"/>
      <c r="M120" s="34"/>
      <c r="N120" s="145">
        <f>N118+N116+N114</f>
        <v>46.15</v>
      </c>
      <c r="O120" s="145"/>
      <c r="P120" s="38">
        <f>P118+P116+P114</f>
        <v>339.8</v>
      </c>
      <c r="Q120" s="38">
        <f>Q118+Q116+Q114</f>
        <v>1.76</v>
      </c>
    </row>
    <row r="121" spans="1:17" ht="12.75" x14ac:dyDescent="0.15">
      <c r="A121" s="40" t="s">
        <v>50</v>
      </c>
      <c r="B121" s="157"/>
      <c r="C121" s="158"/>
      <c r="D121" s="158"/>
      <c r="E121" s="159"/>
      <c r="F121" s="39">
        <f>F119+F112+F92+F88</f>
        <v>1325</v>
      </c>
      <c r="G121" s="145">
        <f>G119+G112+G92+G88</f>
        <v>46.790000000000006</v>
      </c>
      <c r="H121" s="145"/>
      <c r="I121" s="145">
        <f>I119+I112+I92+I88</f>
        <v>54.71</v>
      </c>
      <c r="J121" s="145"/>
      <c r="K121" s="145"/>
      <c r="L121" s="145"/>
      <c r="M121" s="34"/>
      <c r="N121" s="145">
        <f>N119+N112+N92+N88</f>
        <v>157.28</v>
      </c>
      <c r="O121" s="145"/>
      <c r="P121" s="38">
        <f>P119+P112+P92+P88</f>
        <v>1312.1</v>
      </c>
      <c r="Q121" s="38">
        <f>Q112+Q92+Q88</f>
        <v>71.260000000000005</v>
      </c>
    </row>
    <row r="123" spans="1:17" ht="22.5" x14ac:dyDescent="0.15">
      <c r="E123" s="140" t="s">
        <v>2</v>
      </c>
      <c r="F123" s="140"/>
      <c r="G123" s="140"/>
    </row>
    <row r="124" spans="1:17" ht="15.75" x14ac:dyDescent="0.15">
      <c r="D124" s="141">
        <v>45644</v>
      </c>
      <c r="E124" s="141"/>
      <c r="F124" s="141"/>
      <c r="G124" s="141"/>
      <c r="H124" s="141"/>
      <c r="I124" s="141"/>
      <c r="J124" s="141"/>
    </row>
    <row r="126" spans="1:17" ht="18" x14ac:dyDescent="0.15">
      <c r="B126" s="142" t="s">
        <v>57</v>
      </c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</row>
    <row r="128" spans="1:17" ht="12" x14ac:dyDescent="0.15">
      <c r="A128" s="143" t="s">
        <v>3</v>
      </c>
      <c r="B128" s="143" t="s">
        <v>4</v>
      </c>
      <c r="C128" s="143" t="s">
        <v>5</v>
      </c>
      <c r="D128" s="143"/>
      <c r="E128" s="143"/>
      <c r="F128" s="143" t="s">
        <v>6</v>
      </c>
      <c r="G128" s="143" t="s">
        <v>7</v>
      </c>
      <c r="H128" s="143"/>
      <c r="I128" s="143"/>
      <c r="J128" s="143"/>
      <c r="K128" s="143"/>
      <c r="L128" s="143"/>
      <c r="M128" s="143"/>
      <c r="N128" s="143"/>
      <c r="O128" s="143" t="s">
        <v>8</v>
      </c>
      <c r="P128" s="143"/>
      <c r="Q128" s="143" t="s">
        <v>9</v>
      </c>
    </row>
    <row r="129" spans="1:17" ht="12" x14ac:dyDescent="0.15">
      <c r="A129" s="143"/>
      <c r="B129" s="143"/>
      <c r="C129" s="143"/>
      <c r="D129" s="143"/>
      <c r="E129" s="143"/>
      <c r="F129" s="143"/>
      <c r="G129" s="143" t="s">
        <v>10</v>
      </c>
      <c r="H129" s="143"/>
      <c r="I129" s="143" t="s">
        <v>11</v>
      </c>
      <c r="J129" s="143"/>
      <c r="K129" s="143"/>
      <c r="L129" s="143"/>
      <c r="M129" s="143" t="s">
        <v>12</v>
      </c>
      <c r="N129" s="143"/>
      <c r="O129" s="143"/>
      <c r="P129" s="143"/>
      <c r="Q129" s="143"/>
    </row>
    <row r="130" spans="1:17" ht="15" x14ac:dyDescent="0.15">
      <c r="A130" s="144" t="s">
        <v>13</v>
      </c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1:17" ht="12" customHeight="1" x14ac:dyDescent="0.15">
      <c r="A131" s="115" t="s">
        <v>14</v>
      </c>
      <c r="B131" s="115">
        <v>254</v>
      </c>
      <c r="C131" s="117" t="s">
        <v>142</v>
      </c>
      <c r="D131" s="117"/>
      <c r="E131" s="117"/>
      <c r="F131" s="115">
        <v>150</v>
      </c>
      <c r="G131" s="118">
        <v>6.87</v>
      </c>
      <c r="H131" s="118"/>
      <c r="I131" s="122"/>
      <c r="J131" s="118">
        <v>9.66</v>
      </c>
      <c r="K131" s="118"/>
      <c r="L131" s="118"/>
      <c r="M131" s="118"/>
      <c r="N131" s="118">
        <v>24.45</v>
      </c>
      <c r="O131" s="118"/>
      <c r="P131" s="118">
        <v>212.3</v>
      </c>
      <c r="Q131" s="118">
        <v>1.02</v>
      </c>
    </row>
    <row r="132" spans="1:17" ht="10.5" customHeight="1" x14ac:dyDescent="0.15">
      <c r="A132" s="115"/>
      <c r="B132" s="115"/>
      <c r="C132" s="124" t="s">
        <v>141</v>
      </c>
      <c r="D132" s="124"/>
      <c r="E132" s="124"/>
      <c r="F132" s="115"/>
      <c r="G132" s="118"/>
      <c r="H132" s="118"/>
      <c r="I132" s="122"/>
      <c r="J132" s="118"/>
      <c r="K132" s="118"/>
      <c r="L132" s="118"/>
      <c r="M132" s="118"/>
      <c r="N132" s="118"/>
      <c r="O132" s="118"/>
      <c r="P132" s="118"/>
      <c r="Q132" s="118"/>
    </row>
    <row r="133" spans="1:17" ht="12" x14ac:dyDescent="0.15">
      <c r="A133" s="115" t="s">
        <v>14</v>
      </c>
      <c r="B133" s="115" t="s">
        <v>16</v>
      </c>
      <c r="C133" s="117" t="s">
        <v>17</v>
      </c>
      <c r="D133" s="117"/>
      <c r="E133" s="117"/>
      <c r="F133" s="115">
        <v>25</v>
      </c>
      <c r="G133" s="118">
        <v>1.88</v>
      </c>
      <c r="H133" s="118"/>
      <c r="I133" s="122"/>
      <c r="J133" s="118">
        <v>0.73</v>
      </c>
      <c r="K133" s="118"/>
      <c r="L133" s="118"/>
      <c r="M133" s="118"/>
      <c r="N133" s="118">
        <v>12.85</v>
      </c>
      <c r="O133" s="118"/>
      <c r="P133" s="118">
        <v>65.5</v>
      </c>
      <c r="Q133" s="118" t="s">
        <v>18</v>
      </c>
    </row>
    <row r="134" spans="1:17" x14ac:dyDescent="0.15">
      <c r="A134" s="115"/>
      <c r="B134" s="115"/>
      <c r="C134" s="124" t="s">
        <v>19</v>
      </c>
      <c r="D134" s="124"/>
      <c r="E134" s="124"/>
      <c r="F134" s="115"/>
      <c r="G134" s="118"/>
      <c r="H134" s="118"/>
      <c r="I134" s="122"/>
      <c r="J134" s="118"/>
      <c r="K134" s="118"/>
      <c r="L134" s="118"/>
      <c r="M134" s="118"/>
      <c r="N134" s="118"/>
      <c r="O134" s="118"/>
      <c r="P134" s="118"/>
      <c r="Q134" s="118"/>
    </row>
    <row r="135" spans="1:17" ht="12" x14ac:dyDescent="0.15">
      <c r="A135" s="115" t="s">
        <v>14</v>
      </c>
      <c r="B135" s="115" t="s">
        <v>20</v>
      </c>
      <c r="C135" s="117" t="s">
        <v>21</v>
      </c>
      <c r="D135" s="117"/>
      <c r="E135" s="117"/>
      <c r="F135" s="115">
        <v>3</v>
      </c>
      <c r="G135" s="118">
        <v>1.7999999999999999E-2</v>
      </c>
      <c r="H135" s="118"/>
      <c r="I135" s="122"/>
      <c r="J135" s="118">
        <v>2.48</v>
      </c>
      <c r="K135" s="118"/>
      <c r="L135" s="118"/>
      <c r="M135" s="118"/>
      <c r="N135" s="118">
        <v>2.4E-2</v>
      </c>
      <c r="O135" s="118"/>
      <c r="P135" s="118">
        <v>22.4</v>
      </c>
      <c r="Q135" s="118" t="s">
        <v>18</v>
      </c>
    </row>
    <row r="136" spans="1:17" x14ac:dyDescent="0.15">
      <c r="A136" s="115"/>
      <c r="B136" s="115"/>
      <c r="C136" s="124" t="s">
        <v>23</v>
      </c>
      <c r="D136" s="124"/>
      <c r="E136" s="124"/>
      <c r="F136" s="115"/>
      <c r="G136" s="118"/>
      <c r="H136" s="118"/>
      <c r="I136" s="122"/>
      <c r="J136" s="118"/>
      <c r="K136" s="118"/>
      <c r="L136" s="118"/>
      <c r="M136" s="118"/>
      <c r="N136" s="118"/>
      <c r="O136" s="118"/>
      <c r="P136" s="118"/>
      <c r="Q136" s="118"/>
    </row>
    <row r="137" spans="1:17" ht="12" customHeight="1" x14ac:dyDescent="0.15">
      <c r="A137" s="115">
        <v>2013</v>
      </c>
      <c r="B137" s="115">
        <v>509</v>
      </c>
      <c r="C137" s="116" t="s">
        <v>140</v>
      </c>
      <c r="D137" s="117"/>
      <c r="E137" s="117"/>
      <c r="F137" s="115">
        <v>150</v>
      </c>
      <c r="G137" s="118">
        <v>3.8</v>
      </c>
      <c r="H137" s="118"/>
      <c r="I137" s="122"/>
      <c r="J137" s="118">
        <v>3.3</v>
      </c>
      <c r="K137" s="118"/>
      <c r="L137" s="118"/>
      <c r="M137" s="118"/>
      <c r="N137" s="118">
        <v>23.8</v>
      </c>
      <c r="O137" s="118"/>
      <c r="P137" s="118">
        <v>140</v>
      </c>
      <c r="Q137" s="146">
        <v>1.3</v>
      </c>
    </row>
    <row r="138" spans="1:17" ht="10.5" customHeight="1" x14ac:dyDescent="0.15">
      <c r="A138" s="115"/>
      <c r="B138" s="115"/>
      <c r="C138" s="123" t="s">
        <v>139</v>
      </c>
      <c r="D138" s="124"/>
      <c r="E138" s="124"/>
      <c r="F138" s="115"/>
      <c r="G138" s="118"/>
      <c r="H138" s="118"/>
      <c r="I138" s="122"/>
      <c r="J138" s="118"/>
      <c r="K138" s="118"/>
      <c r="L138" s="118"/>
      <c r="M138" s="118"/>
      <c r="N138" s="118"/>
      <c r="O138" s="118"/>
      <c r="P138" s="118"/>
      <c r="Q138" s="146"/>
    </row>
    <row r="139" spans="1:17" ht="12.75" x14ac:dyDescent="0.15">
      <c r="A139" s="147" t="s">
        <v>24</v>
      </c>
      <c r="B139" s="147"/>
      <c r="C139" s="147"/>
      <c r="D139" s="147"/>
      <c r="E139" s="147"/>
      <c r="F139" s="39">
        <f>F137+F135+F133+F131</f>
        <v>328</v>
      </c>
      <c r="G139" s="145">
        <f>G137+G135+G133+G131</f>
        <v>12.568</v>
      </c>
      <c r="H139" s="145"/>
      <c r="I139" s="145">
        <f>J137+J135+J133+J131</f>
        <v>16.170000000000002</v>
      </c>
      <c r="J139" s="145"/>
      <c r="K139" s="145"/>
      <c r="L139" s="145"/>
      <c r="M139" s="34"/>
      <c r="N139" s="152">
        <f>N137+N135+N133+N131</f>
        <v>61.123999999999995</v>
      </c>
      <c r="O139" s="153"/>
      <c r="P139" s="38">
        <f>P137+P135+P133+P131</f>
        <v>440.20000000000005</v>
      </c>
      <c r="Q139" s="38">
        <f>Q137+Q135+Q133+Q131</f>
        <v>2.3200000000000003</v>
      </c>
    </row>
    <row r="140" spans="1:17" ht="15" x14ac:dyDescent="0.15">
      <c r="A140" s="144" t="s">
        <v>26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1:17" ht="12" customHeight="1" x14ac:dyDescent="0.15">
      <c r="A141" s="115" t="s">
        <v>14</v>
      </c>
      <c r="B141" s="115">
        <v>538</v>
      </c>
      <c r="C141" s="116" t="s">
        <v>75</v>
      </c>
      <c r="D141" s="117"/>
      <c r="E141" s="117"/>
      <c r="F141" s="115">
        <v>100</v>
      </c>
      <c r="G141" s="118">
        <v>0.35</v>
      </c>
      <c r="H141" s="118"/>
      <c r="I141" s="122"/>
      <c r="J141" s="118">
        <v>0.15</v>
      </c>
      <c r="K141" s="118"/>
      <c r="L141" s="118"/>
      <c r="M141" s="118"/>
      <c r="N141" s="118">
        <v>11.4</v>
      </c>
      <c r="O141" s="118"/>
      <c r="P141" s="146">
        <v>48.3</v>
      </c>
      <c r="Q141" s="146">
        <v>35</v>
      </c>
    </row>
    <row r="142" spans="1:17" ht="10.5" customHeight="1" x14ac:dyDescent="0.15">
      <c r="A142" s="115"/>
      <c r="B142" s="115"/>
      <c r="C142" s="124" t="s">
        <v>76</v>
      </c>
      <c r="D142" s="124"/>
      <c r="E142" s="124"/>
      <c r="F142" s="115"/>
      <c r="G142" s="118"/>
      <c r="H142" s="118"/>
      <c r="I142" s="122"/>
      <c r="J142" s="118"/>
      <c r="K142" s="118"/>
      <c r="L142" s="118"/>
      <c r="M142" s="118"/>
      <c r="N142" s="118"/>
      <c r="O142" s="118"/>
      <c r="P142" s="146"/>
      <c r="Q142" s="146"/>
    </row>
    <row r="143" spans="1:17" ht="12.75" x14ac:dyDescent="0.15">
      <c r="A143" s="147" t="s">
        <v>24</v>
      </c>
      <c r="B143" s="147"/>
      <c r="C143" s="147"/>
      <c r="D143" s="147"/>
      <c r="E143" s="147"/>
      <c r="F143" s="39">
        <f>F141</f>
        <v>100</v>
      </c>
      <c r="G143" s="145">
        <f>G141</f>
        <v>0.35</v>
      </c>
      <c r="H143" s="145"/>
      <c r="I143" s="145">
        <f>J141</f>
        <v>0.15</v>
      </c>
      <c r="J143" s="145"/>
      <c r="K143" s="145"/>
      <c r="L143" s="145"/>
      <c r="M143" s="34"/>
      <c r="N143" s="145">
        <f>N141</f>
        <v>11.4</v>
      </c>
      <c r="O143" s="145"/>
      <c r="P143" s="36">
        <f>P141</f>
        <v>48.3</v>
      </c>
      <c r="Q143" s="36">
        <f>Q141</f>
        <v>35</v>
      </c>
    </row>
    <row r="144" spans="1:17" ht="15" x14ac:dyDescent="0.15">
      <c r="A144" s="144" t="s">
        <v>27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1:17" ht="12" customHeight="1" x14ac:dyDescent="0.15">
      <c r="A145" s="115">
        <v>2013</v>
      </c>
      <c r="B145" s="115">
        <v>82</v>
      </c>
      <c r="C145" s="116" t="s">
        <v>138</v>
      </c>
      <c r="D145" s="117"/>
      <c r="E145" s="117"/>
      <c r="F145" s="115">
        <v>45</v>
      </c>
      <c r="G145" s="118">
        <v>0.59</v>
      </c>
      <c r="H145" s="118"/>
      <c r="I145" s="122"/>
      <c r="J145" s="118">
        <v>4.8600000000000003</v>
      </c>
      <c r="K145" s="118"/>
      <c r="L145" s="118"/>
      <c r="M145" s="118"/>
      <c r="N145" s="118">
        <v>3.06</v>
      </c>
      <c r="O145" s="118"/>
      <c r="P145" s="118">
        <v>58.5</v>
      </c>
      <c r="Q145" s="118">
        <v>3.78</v>
      </c>
    </row>
    <row r="146" spans="1:17" ht="10.5" customHeight="1" x14ac:dyDescent="0.15">
      <c r="A146" s="115"/>
      <c r="B146" s="115"/>
      <c r="C146" s="123" t="s">
        <v>137</v>
      </c>
      <c r="D146" s="124"/>
      <c r="E146" s="124"/>
      <c r="F146" s="115"/>
      <c r="G146" s="118"/>
      <c r="H146" s="118"/>
      <c r="I146" s="122"/>
      <c r="J146" s="118"/>
      <c r="K146" s="118"/>
      <c r="L146" s="118"/>
      <c r="M146" s="118"/>
      <c r="N146" s="118"/>
      <c r="O146" s="118"/>
      <c r="P146" s="118"/>
      <c r="Q146" s="118"/>
    </row>
    <row r="147" spans="1:17" ht="12" customHeight="1" x14ac:dyDescent="0.15">
      <c r="A147" s="115" t="s">
        <v>14</v>
      </c>
      <c r="B147" s="115">
        <v>147</v>
      </c>
      <c r="C147" s="116" t="s">
        <v>136</v>
      </c>
      <c r="D147" s="117"/>
      <c r="E147" s="117"/>
      <c r="F147" s="115">
        <v>150</v>
      </c>
      <c r="G147" s="118">
        <v>1.05</v>
      </c>
      <c r="H147" s="118"/>
      <c r="I147" s="122"/>
      <c r="J147" s="118">
        <v>3</v>
      </c>
      <c r="K147" s="118"/>
      <c r="L147" s="118"/>
      <c r="M147" s="118"/>
      <c r="N147" s="118">
        <v>4.67</v>
      </c>
      <c r="O147" s="118"/>
      <c r="P147" s="118">
        <v>49.8</v>
      </c>
      <c r="Q147" s="118">
        <v>11.09</v>
      </c>
    </row>
    <row r="148" spans="1:17" ht="18" customHeight="1" x14ac:dyDescent="0.15">
      <c r="A148" s="115"/>
      <c r="B148" s="115"/>
      <c r="C148" s="148" t="s">
        <v>135</v>
      </c>
      <c r="D148" s="148"/>
      <c r="E148" s="148"/>
      <c r="F148" s="115"/>
      <c r="G148" s="118"/>
      <c r="H148" s="118"/>
      <c r="I148" s="122"/>
      <c r="J148" s="118"/>
      <c r="K148" s="118"/>
      <c r="L148" s="118"/>
      <c r="M148" s="118"/>
      <c r="N148" s="118"/>
      <c r="O148" s="118"/>
      <c r="P148" s="118"/>
      <c r="Q148" s="118"/>
    </row>
    <row r="149" spans="1:17" ht="14.25" customHeight="1" x14ac:dyDescent="0.15">
      <c r="A149" s="115" t="s">
        <v>14</v>
      </c>
      <c r="B149" s="115" t="s">
        <v>29</v>
      </c>
      <c r="C149" s="117" t="s">
        <v>30</v>
      </c>
      <c r="D149" s="117"/>
      <c r="E149" s="117"/>
      <c r="F149" s="115">
        <v>6</v>
      </c>
      <c r="G149" s="118">
        <v>0.18</v>
      </c>
      <c r="H149" s="118"/>
      <c r="I149" s="122"/>
      <c r="J149" s="118">
        <v>0.1</v>
      </c>
      <c r="K149" s="118"/>
      <c r="L149" s="118"/>
      <c r="M149" s="118"/>
      <c r="N149" s="118">
        <v>0.24</v>
      </c>
      <c r="O149" s="118"/>
      <c r="P149" s="118">
        <v>13.8</v>
      </c>
      <c r="Q149" s="118" t="s">
        <v>18</v>
      </c>
    </row>
    <row r="150" spans="1:17" ht="9" customHeight="1" x14ac:dyDescent="0.15">
      <c r="A150" s="115"/>
      <c r="B150" s="115"/>
      <c r="C150" s="124" t="s">
        <v>31</v>
      </c>
      <c r="D150" s="124"/>
      <c r="E150" s="124"/>
      <c r="F150" s="115"/>
      <c r="G150" s="118"/>
      <c r="H150" s="118"/>
      <c r="I150" s="122"/>
      <c r="J150" s="118"/>
      <c r="K150" s="118"/>
      <c r="L150" s="118"/>
      <c r="M150" s="118"/>
      <c r="N150" s="118"/>
      <c r="O150" s="118"/>
      <c r="P150" s="118"/>
      <c r="Q150" s="118"/>
    </row>
    <row r="151" spans="1:17" ht="12" customHeight="1" x14ac:dyDescent="0.15">
      <c r="A151" s="115">
        <v>2013</v>
      </c>
      <c r="B151" s="115">
        <v>341</v>
      </c>
      <c r="C151" s="117" t="s">
        <v>134</v>
      </c>
      <c r="D151" s="117"/>
      <c r="E151" s="117"/>
      <c r="F151" s="115">
        <v>60</v>
      </c>
      <c r="G151" s="118">
        <v>9.6</v>
      </c>
      <c r="H151" s="118"/>
      <c r="I151" s="122"/>
      <c r="J151" s="118">
        <v>2.89</v>
      </c>
      <c r="K151" s="118"/>
      <c r="L151" s="118"/>
      <c r="M151" s="118"/>
      <c r="N151" s="118">
        <v>1.57</v>
      </c>
      <c r="O151" s="118"/>
      <c r="P151" s="118">
        <v>71</v>
      </c>
      <c r="Q151" s="118">
        <v>0.24</v>
      </c>
    </row>
    <row r="152" spans="1:17" ht="10.5" customHeight="1" x14ac:dyDescent="0.15">
      <c r="A152" s="115"/>
      <c r="B152" s="115"/>
      <c r="C152" s="124" t="s">
        <v>133</v>
      </c>
      <c r="D152" s="124"/>
      <c r="E152" s="124"/>
      <c r="F152" s="115"/>
      <c r="G152" s="118"/>
      <c r="H152" s="118"/>
      <c r="I152" s="122"/>
      <c r="J152" s="118"/>
      <c r="K152" s="118"/>
      <c r="L152" s="118"/>
      <c r="M152" s="118"/>
      <c r="N152" s="118"/>
      <c r="O152" s="118"/>
      <c r="P152" s="118"/>
      <c r="Q152" s="118"/>
    </row>
    <row r="153" spans="1:17" ht="12" customHeight="1" x14ac:dyDescent="0.15">
      <c r="A153" s="115">
        <v>2013</v>
      </c>
      <c r="B153" s="115">
        <v>434</v>
      </c>
      <c r="C153" s="116" t="s">
        <v>132</v>
      </c>
      <c r="D153" s="117"/>
      <c r="E153" s="117"/>
      <c r="F153" s="115">
        <v>100</v>
      </c>
      <c r="G153" s="118">
        <v>2.09</v>
      </c>
      <c r="H153" s="118"/>
      <c r="I153" s="122"/>
      <c r="J153" s="118">
        <v>4.38</v>
      </c>
      <c r="K153" s="118"/>
      <c r="L153" s="118"/>
      <c r="M153" s="118"/>
      <c r="N153" s="118">
        <v>10.86</v>
      </c>
      <c r="O153" s="118"/>
      <c r="P153" s="118">
        <v>91.6</v>
      </c>
      <c r="Q153" s="118">
        <v>3.39</v>
      </c>
    </row>
    <row r="154" spans="1:17" ht="16.5" customHeight="1" x14ac:dyDescent="0.15">
      <c r="A154" s="115"/>
      <c r="B154" s="115"/>
      <c r="C154" s="123" t="s">
        <v>131</v>
      </c>
      <c r="D154" s="124"/>
      <c r="E154" s="124"/>
      <c r="F154" s="115"/>
      <c r="G154" s="118"/>
      <c r="H154" s="118"/>
      <c r="I154" s="122"/>
      <c r="J154" s="118"/>
      <c r="K154" s="118"/>
      <c r="L154" s="118"/>
      <c r="M154" s="118"/>
      <c r="N154" s="118"/>
      <c r="O154" s="118"/>
      <c r="P154" s="118"/>
      <c r="Q154" s="118"/>
    </row>
    <row r="155" spans="1:17" ht="12" customHeight="1" x14ac:dyDescent="0.15">
      <c r="A155" s="115" t="s">
        <v>14</v>
      </c>
      <c r="B155" s="115">
        <v>444</v>
      </c>
      <c r="C155" s="117" t="s">
        <v>130</v>
      </c>
      <c r="D155" s="117"/>
      <c r="E155" s="117"/>
      <c r="F155" s="115">
        <v>40</v>
      </c>
      <c r="G155" s="118">
        <v>1.37</v>
      </c>
      <c r="H155" s="118"/>
      <c r="I155" s="122"/>
      <c r="J155" s="118">
        <v>2.8</v>
      </c>
      <c r="K155" s="118"/>
      <c r="L155" s="118"/>
      <c r="M155" s="118"/>
      <c r="N155" s="118">
        <v>3.54</v>
      </c>
      <c r="O155" s="118"/>
      <c r="P155" s="118">
        <v>44.68</v>
      </c>
      <c r="Q155" s="118">
        <v>0.26</v>
      </c>
    </row>
    <row r="156" spans="1:17" ht="10.5" customHeight="1" x14ac:dyDescent="0.15">
      <c r="A156" s="115"/>
      <c r="B156" s="115"/>
      <c r="C156" s="124" t="s">
        <v>129</v>
      </c>
      <c r="D156" s="124"/>
      <c r="E156" s="124"/>
      <c r="F156" s="115"/>
      <c r="G156" s="118"/>
      <c r="H156" s="118"/>
      <c r="I156" s="122"/>
      <c r="J156" s="118"/>
      <c r="K156" s="118"/>
      <c r="L156" s="118"/>
      <c r="M156" s="118"/>
      <c r="N156" s="118"/>
      <c r="O156" s="118"/>
      <c r="P156" s="118"/>
      <c r="Q156" s="118"/>
    </row>
    <row r="157" spans="1:17" ht="12" x14ac:dyDescent="0.15">
      <c r="A157" s="115" t="s">
        <v>14</v>
      </c>
      <c r="B157" s="115" t="s">
        <v>34</v>
      </c>
      <c r="C157" s="117" t="s">
        <v>35</v>
      </c>
      <c r="D157" s="117"/>
      <c r="E157" s="117"/>
      <c r="F157" s="115">
        <v>25</v>
      </c>
      <c r="G157" s="118">
        <v>1.9</v>
      </c>
      <c r="H157" s="118"/>
      <c r="I157" s="122"/>
      <c r="J157" s="118">
        <v>0.2</v>
      </c>
      <c r="K157" s="118"/>
      <c r="L157" s="118"/>
      <c r="M157" s="118"/>
      <c r="N157" s="118">
        <v>12.25</v>
      </c>
      <c r="O157" s="118"/>
      <c r="P157" s="118">
        <v>58</v>
      </c>
      <c r="Q157" s="118" t="s">
        <v>18</v>
      </c>
    </row>
    <row r="158" spans="1:17" x14ac:dyDescent="0.15">
      <c r="A158" s="115"/>
      <c r="B158" s="115"/>
      <c r="C158" s="124" t="s">
        <v>58</v>
      </c>
      <c r="D158" s="124"/>
      <c r="E158" s="124"/>
      <c r="F158" s="115"/>
      <c r="G158" s="118"/>
      <c r="H158" s="118"/>
      <c r="I158" s="122"/>
      <c r="J158" s="118"/>
      <c r="K158" s="118"/>
      <c r="L158" s="118"/>
      <c r="M158" s="118"/>
      <c r="N158" s="118"/>
      <c r="O158" s="118"/>
      <c r="P158" s="118"/>
      <c r="Q158" s="118"/>
    </row>
    <row r="159" spans="1:17" ht="12" x14ac:dyDescent="0.15">
      <c r="A159" s="115" t="s">
        <v>14</v>
      </c>
      <c r="B159" s="115" t="s">
        <v>36</v>
      </c>
      <c r="C159" s="117" t="s">
        <v>37</v>
      </c>
      <c r="D159" s="117"/>
      <c r="E159" s="117"/>
      <c r="F159" s="115">
        <v>15</v>
      </c>
      <c r="G159" s="118">
        <v>1</v>
      </c>
      <c r="H159" s="118"/>
      <c r="I159" s="122"/>
      <c r="J159" s="118">
        <v>0.18</v>
      </c>
      <c r="K159" s="118"/>
      <c r="L159" s="118"/>
      <c r="M159" s="118"/>
      <c r="N159" s="118">
        <v>5.01</v>
      </c>
      <c r="O159" s="118"/>
      <c r="P159" s="118">
        <v>26</v>
      </c>
      <c r="Q159" s="118" t="s">
        <v>18</v>
      </c>
    </row>
    <row r="160" spans="1:17" x14ac:dyDescent="0.15">
      <c r="A160" s="115"/>
      <c r="B160" s="115"/>
      <c r="C160" s="124" t="s">
        <v>41</v>
      </c>
      <c r="D160" s="124"/>
      <c r="E160" s="124"/>
      <c r="F160" s="115"/>
      <c r="G160" s="118"/>
      <c r="H160" s="118"/>
      <c r="I160" s="122"/>
      <c r="J160" s="118"/>
      <c r="K160" s="118"/>
      <c r="L160" s="118"/>
      <c r="M160" s="118"/>
      <c r="N160" s="118"/>
      <c r="O160" s="118"/>
      <c r="P160" s="118"/>
      <c r="Q160" s="118"/>
    </row>
    <row r="161" spans="1:17" ht="12" customHeight="1" x14ac:dyDescent="0.15">
      <c r="A161" s="115">
        <v>2013</v>
      </c>
      <c r="B161" s="115">
        <v>531</v>
      </c>
      <c r="C161" s="117" t="s">
        <v>128</v>
      </c>
      <c r="D161" s="117"/>
      <c r="E161" s="117"/>
      <c r="F161" s="115">
        <v>150</v>
      </c>
      <c r="G161" s="118">
        <v>0.2</v>
      </c>
      <c r="H161" s="118"/>
      <c r="I161" s="122"/>
      <c r="J161" s="118">
        <v>0</v>
      </c>
      <c r="K161" s="118"/>
      <c r="L161" s="118"/>
      <c r="M161" s="118"/>
      <c r="N161" s="118">
        <v>15</v>
      </c>
      <c r="O161" s="118"/>
      <c r="P161" s="118">
        <v>60.8</v>
      </c>
      <c r="Q161" s="118">
        <v>0.6</v>
      </c>
    </row>
    <row r="162" spans="1:17" ht="10.5" customHeight="1" x14ac:dyDescent="0.15">
      <c r="A162" s="115"/>
      <c r="B162" s="115"/>
      <c r="C162" s="124" t="s">
        <v>127</v>
      </c>
      <c r="D162" s="124"/>
      <c r="E162" s="124"/>
      <c r="F162" s="115"/>
      <c r="G162" s="118"/>
      <c r="H162" s="118"/>
      <c r="I162" s="122"/>
      <c r="J162" s="118"/>
      <c r="K162" s="118"/>
      <c r="L162" s="118"/>
      <c r="M162" s="118"/>
      <c r="N162" s="118"/>
      <c r="O162" s="118"/>
      <c r="P162" s="118"/>
      <c r="Q162" s="118"/>
    </row>
    <row r="163" spans="1:17" ht="12.75" x14ac:dyDescent="0.15">
      <c r="A163" s="147" t="s">
        <v>24</v>
      </c>
      <c r="B163" s="147"/>
      <c r="C163" s="147"/>
      <c r="D163" s="147"/>
      <c r="E163" s="147"/>
      <c r="F163" s="39">
        <f>F161+F159+F157+F155+F153+F151+F149+F147+F145</f>
        <v>591</v>
      </c>
      <c r="G163" s="145">
        <f>G161+G159+G157+G155+G153+G151+G149+G147+G145</f>
        <v>17.98</v>
      </c>
      <c r="H163" s="145"/>
      <c r="I163" s="145">
        <f>J161+J159+J157+J155+J153+J151+J149+J147+J145</f>
        <v>18.41</v>
      </c>
      <c r="J163" s="145"/>
      <c r="K163" s="145"/>
      <c r="L163" s="145"/>
      <c r="M163" s="34"/>
      <c r="N163" s="145">
        <f>N161+N159+N157+N155+N153+N151+N149+N147+N145</f>
        <v>56.2</v>
      </c>
      <c r="O163" s="145"/>
      <c r="P163" s="38">
        <f>P161+P159+P157+P155+P153+P151+P149+P147+P145</f>
        <v>474.18000000000006</v>
      </c>
      <c r="Q163" s="38">
        <f>Q161+Q159+Q157+Q155+Q153+Q151+Q149+Q147+Q145</f>
        <v>19.36</v>
      </c>
    </row>
    <row r="164" spans="1:17" ht="15" x14ac:dyDescent="0.15">
      <c r="A164" s="144" t="s">
        <v>42</v>
      </c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1:17" ht="12" customHeight="1" x14ac:dyDescent="0.15">
      <c r="A165" s="115">
        <v>2013</v>
      </c>
      <c r="B165" s="115">
        <v>507</v>
      </c>
      <c r="C165" s="116" t="s">
        <v>43</v>
      </c>
      <c r="D165" s="117"/>
      <c r="E165" s="117"/>
      <c r="F165" s="115">
        <v>150</v>
      </c>
      <c r="G165" s="118">
        <v>1.5</v>
      </c>
      <c r="H165" s="118"/>
      <c r="I165" s="122"/>
      <c r="J165" s="118">
        <v>1.3</v>
      </c>
      <c r="K165" s="118"/>
      <c r="L165" s="118"/>
      <c r="M165" s="118"/>
      <c r="N165" s="118">
        <v>17.399999999999999</v>
      </c>
      <c r="O165" s="118"/>
      <c r="P165" s="118">
        <v>87</v>
      </c>
      <c r="Q165" s="118">
        <v>1.3</v>
      </c>
    </row>
    <row r="166" spans="1:17" ht="10.5" customHeight="1" x14ac:dyDescent="0.15">
      <c r="A166" s="115"/>
      <c r="B166" s="115"/>
      <c r="C166" s="123" t="s">
        <v>56</v>
      </c>
      <c r="D166" s="124"/>
      <c r="E166" s="124"/>
      <c r="F166" s="115"/>
      <c r="G166" s="118"/>
      <c r="H166" s="118"/>
      <c r="I166" s="122"/>
      <c r="J166" s="118"/>
      <c r="K166" s="118"/>
      <c r="L166" s="118"/>
      <c r="M166" s="118"/>
      <c r="N166" s="118"/>
      <c r="O166" s="118"/>
      <c r="P166" s="118"/>
      <c r="Q166" s="118"/>
    </row>
    <row r="167" spans="1:17" ht="12" customHeight="1" x14ac:dyDescent="0.15">
      <c r="A167" s="115">
        <v>2013</v>
      </c>
      <c r="B167" s="115">
        <v>327</v>
      </c>
      <c r="C167" s="117" t="s">
        <v>126</v>
      </c>
      <c r="D167" s="117"/>
      <c r="E167" s="117"/>
      <c r="F167" s="115">
        <v>50</v>
      </c>
      <c r="G167" s="118">
        <v>8</v>
      </c>
      <c r="H167" s="118"/>
      <c r="I167" s="122"/>
      <c r="J167" s="118">
        <v>6.16</v>
      </c>
      <c r="K167" s="118"/>
      <c r="L167" s="118"/>
      <c r="M167" s="118"/>
      <c r="N167" s="118">
        <v>10.3</v>
      </c>
      <c r="O167" s="118"/>
      <c r="P167" s="118">
        <v>128.66999999999999</v>
      </c>
      <c r="Q167" s="118">
        <v>0.13</v>
      </c>
    </row>
    <row r="168" spans="1:17" ht="10.5" customHeight="1" x14ac:dyDescent="0.15">
      <c r="A168" s="115"/>
      <c r="B168" s="115"/>
      <c r="C168" s="124" t="s">
        <v>125</v>
      </c>
      <c r="D168" s="124"/>
      <c r="E168" s="124"/>
      <c r="F168" s="115"/>
      <c r="G168" s="118"/>
      <c r="H168" s="118"/>
      <c r="I168" s="122"/>
      <c r="J168" s="118"/>
      <c r="K168" s="118"/>
      <c r="L168" s="118"/>
      <c r="M168" s="118"/>
      <c r="N168" s="118"/>
      <c r="O168" s="118"/>
      <c r="P168" s="118"/>
      <c r="Q168" s="118"/>
    </row>
    <row r="169" spans="1:17" ht="17.25" customHeight="1" x14ac:dyDescent="0.15">
      <c r="A169" s="115">
        <v>2013</v>
      </c>
      <c r="B169" s="115">
        <v>490</v>
      </c>
      <c r="C169" s="117" t="s">
        <v>124</v>
      </c>
      <c r="D169" s="117"/>
      <c r="E169" s="117"/>
      <c r="F169" s="115">
        <v>20</v>
      </c>
      <c r="G169" s="118">
        <v>1.44</v>
      </c>
      <c r="H169" s="118"/>
      <c r="I169" s="122"/>
      <c r="J169" s="118">
        <v>1.7</v>
      </c>
      <c r="K169" s="118"/>
      <c r="L169" s="118"/>
      <c r="M169" s="118"/>
      <c r="N169" s="118">
        <v>11.16</v>
      </c>
      <c r="O169" s="118"/>
      <c r="P169" s="118">
        <v>65.930000000000007</v>
      </c>
      <c r="Q169" s="118">
        <v>0.2</v>
      </c>
    </row>
    <row r="170" spans="1:17" x14ac:dyDescent="0.15">
      <c r="A170" s="115"/>
      <c r="B170" s="115"/>
      <c r="C170" s="124"/>
      <c r="D170" s="124"/>
      <c r="E170" s="124"/>
      <c r="F170" s="115"/>
      <c r="G170" s="118"/>
      <c r="H170" s="118"/>
      <c r="I170" s="122"/>
      <c r="J170" s="118"/>
      <c r="K170" s="118"/>
      <c r="L170" s="118"/>
      <c r="M170" s="118"/>
      <c r="N170" s="118"/>
      <c r="O170" s="118"/>
      <c r="P170" s="118"/>
      <c r="Q170" s="118"/>
    </row>
    <row r="171" spans="1:17" ht="15" x14ac:dyDescent="0.15">
      <c r="A171" s="144" t="s">
        <v>44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1:17" ht="12" customHeight="1" x14ac:dyDescent="0.15">
      <c r="A172" s="155" t="s">
        <v>14</v>
      </c>
      <c r="B172" s="115">
        <v>297</v>
      </c>
      <c r="C172" s="116" t="s">
        <v>79</v>
      </c>
      <c r="D172" s="117"/>
      <c r="E172" s="117"/>
      <c r="F172" s="115">
        <v>100</v>
      </c>
      <c r="G172" s="118">
        <v>7.34</v>
      </c>
      <c r="H172" s="118"/>
      <c r="I172" s="122"/>
      <c r="J172" s="118">
        <v>2.17</v>
      </c>
      <c r="K172" s="118"/>
      <c r="L172" s="118"/>
      <c r="M172" s="118"/>
      <c r="N172" s="118">
        <v>3.73</v>
      </c>
      <c r="O172" s="118"/>
      <c r="P172" s="118">
        <v>63.81</v>
      </c>
      <c r="Q172" s="118">
        <v>0.6</v>
      </c>
    </row>
    <row r="173" spans="1:17" ht="10.5" customHeight="1" x14ac:dyDescent="0.15">
      <c r="A173" s="156"/>
      <c r="B173" s="115"/>
      <c r="C173" s="123" t="s">
        <v>80</v>
      </c>
      <c r="D173" s="124"/>
      <c r="E173" s="124"/>
      <c r="F173" s="115"/>
      <c r="G173" s="118"/>
      <c r="H173" s="118"/>
      <c r="I173" s="122"/>
      <c r="J173" s="118"/>
      <c r="K173" s="118"/>
      <c r="L173" s="118"/>
      <c r="M173" s="118"/>
      <c r="N173" s="118"/>
      <c r="O173" s="118"/>
      <c r="P173" s="118"/>
      <c r="Q173" s="118"/>
    </row>
    <row r="174" spans="1:17" ht="10.5" customHeight="1" x14ac:dyDescent="0.15">
      <c r="A174" s="115">
        <v>2013</v>
      </c>
      <c r="B174" s="115">
        <v>121</v>
      </c>
      <c r="C174" s="117" t="s">
        <v>72</v>
      </c>
      <c r="D174" s="117"/>
      <c r="E174" s="117"/>
      <c r="F174" s="115">
        <v>30</v>
      </c>
      <c r="G174" s="118">
        <v>0.56999999999999995</v>
      </c>
      <c r="H174" s="118"/>
      <c r="I174" s="122"/>
      <c r="J174" s="118">
        <v>2</v>
      </c>
      <c r="K174" s="118"/>
      <c r="L174" s="118"/>
      <c r="M174" s="118"/>
      <c r="N174" s="118">
        <v>2.31</v>
      </c>
      <c r="O174" s="118"/>
      <c r="P174" s="118">
        <v>35.700000000000003</v>
      </c>
      <c r="Q174" s="118">
        <v>1.1399999999999999</v>
      </c>
    </row>
    <row r="175" spans="1:17" ht="10.5" customHeight="1" x14ac:dyDescent="0.15">
      <c r="A175" s="115"/>
      <c r="B175" s="115"/>
      <c r="C175" s="124"/>
      <c r="D175" s="124"/>
      <c r="E175" s="124"/>
      <c r="F175" s="115"/>
      <c r="G175" s="118"/>
      <c r="H175" s="118"/>
      <c r="I175" s="122"/>
      <c r="J175" s="118"/>
      <c r="K175" s="118"/>
      <c r="L175" s="118"/>
      <c r="M175" s="118"/>
      <c r="N175" s="118"/>
      <c r="O175" s="118"/>
      <c r="P175" s="118"/>
      <c r="Q175" s="118"/>
    </row>
    <row r="176" spans="1:17" ht="12" x14ac:dyDescent="0.15">
      <c r="A176" s="115" t="s">
        <v>14</v>
      </c>
      <c r="B176" s="115" t="s">
        <v>16</v>
      </c>
      <c r="C176" s="117" t="s">
        <v>17</v>
      </c>
      <c r="D176" s="117"/>
      <c r="E176" s="117"/>
      <c r="F176" s="115">
        <v>25</v>
      </c>
      <c r="G176" s="118">
        <v>1.88</v>
      </c>
      <c r="H176" s="118"/>
      <c r="I176" s="122"/>
      <c r="J176" s="118">
        <v>0.73</v>
      </c>
      <c r="K176" s="118"/>
      <c r="L176" s="118"/>
      <c r="M176" s="118"/>
      <c r="N176" s="118">
        <v>12.85</v>
      </c>
      <c r="O176" s="118"/>
      <c r="P176" s="118">
        <v>65.5</v>
      </c>
      <c r="Q176" s="118" t="s">
        <v>18</v>
      </c>
    </row>
    <row r="177" spans="1:17" x14ac:dyDescent="0.15">
      <c r="A177" s="115"/>
      <c r="B177" s="115"/>
      <c r="C177" s="124" t="s">
        <v>19</v>
      </c>
      <c r="D177" s="124"/>
      <c r="E177" s="124"/>
      <c r="F177" s="115"/>
      <c r="G177" s="118"/>
      <c r="H177" s="118"/>
      <c r="I177" s="122"/>
      <c r="J177" s="118"/>
      <c r="K177" s="118"/>
      <c r="L177" s="118"/>
      <c r="M177" s="118"/>
      <c r="N177" s="118"/>
      <c r="O177" s="118"/>
      <c r="P177" s="118"/>
      <c r="Q177" s="118"/>
    </row>
    <row r="178" spans="1:17" ht="12" x14ac:dyDescent="0.15">
      <c r="A178" s="115">
        <v>2013</v>
      </c>
      <c r="B178" s="115" t="s">
        <v>45</v>
      </c>
      <c r="C178" s="117" t="s">
        <v>46</v>
      </c>
      <c r="D178" s="117"/>
      <c r="E178" s="117"/>
      <c r="F178" s="115">
        <v>150</v>
      </c>
      <c r="G178" s="118">
        <v>0.08</v>
      </c>
      <c r="H178" s="118"/>
      <c r="I178" s="122"/>
      <c r="J178" s="118">
        <v>0</v>
      </c>
      <c r="K178" s="118"/>
      <c r="L178" s="118"/>
      <c r="M178" s="118"/>
      <c r="N178" s="118">
        <v>11.3</v>
      </c>
      <c r="O178" s="118"/>
      <c r="P178" s="118">
        <v>45</v>
      </c>
      <c r="Q178" s="118" t="s">
        <v>18</v>
      </c>
    </row>
    <row r="179" spans="1:17" x14ac:dyDescent="0.15">
      <c r="A179" s="115"/>
      <c r="B179" s="115"/>
      <c r="C179" s="124" t="s">
        <v>49</v>
      </c>
      <c r="D179" s="124"/>
      <c r="E179" s="124"/>
      <c r="F179" s="115"/>
      <c r="G179" s="118"/>
      <c r="H179" s="118"/>
      <c r="I179" s="122"/>
      <c r="J179" s="118"/>
      <c r="K179" s="118"/>
      <c r="L179" s="118"/>
      <c r="M179" s="118"/>
      <c r="N179" s="118"/>
      <c r="O179" s="118"/>
      <c r="P179" s="118"/>
      <c r="Q179" s="118"/>
    </row>
    <row r="180" spans="1:17" ht="12.75" x14ac:dyDescent="0.15">
      <c r="A180" s="147" t="s">
        <v>24</v>
      </c>
      <c r="B180" s="147"/>
      <c r="C180" s="147"/>
      <c r="D180" s="147"/>
      <c r="E180" s="147"/>
      <c r="F180" s="39">
        <f>F178+F176+F174+F172</f>
        <v>305</v>
      </c>
      <c r="G180" s="145">
        <f>G178+G176+G174+G172</f>
        <v>9.8699999999999992</v>
      </c>
      <c r="H180" s="145"/>
      <c r="I180" s="145">
        <f>J178+J176+J174+J172</f>
        <v>4.9000000000000004</v>
      </c>
      <c r="J180" s="145"/>
      <c r="K180" s="145"/>
      <c r="L180" s="145"/>
      <c r="M180" s="34"/>
      <c r="N180" s="145">
        <f>N178+N176+N174+N172</f>
        <v>30.189999999999998</v>
      </c>
      <c r="O180" s="145"/>
      <c r="P180" s="38">
        <f>P178+P176+P174+P172</f>
        <v>210.01</v>
      </c>
      <c r="Q180" s="38">
        <f>Q178+Q176+Q174+Q172</f>
        <v>1.7399999999999998</v>
      </c>
    </row>
    <row r="181" spans="1:17" ht="12.75" x14ac:dyDescent="0.2">
      <c r="A181" s="178" t="s">
        <v>63</v>
      </c>
      <c r="B181" s="179"/>
      <c r="C181" s="179"/>
      <c r="D181" s="179"/>
      <c r="E181" s="180"/>
      <c r="F181" s="37">
        <f>F180+F170+F163+F143+F139</f>
        <v>1324</v>
      </c>
      <c r="G181" s="145">
        <f>G180+G170+G163+G143+G139</f>
        <v>40.768000000000001</v>
      </c>
      <c r="H181" s="145"/>
      <c r="I181" s="145">
        <f>I180+I170+I163+I143+I139</f>
        <v>39.630000000000003</v>
      </c>
      <c r="J181" s="145"/>
      <c r="K181" s="145"/>
      <c r="L181" s="145"/>
      <c r="M181" s="34"/>
      <c r="N181" s="145">
        <f>N180+N170+N163+N143+N139</f>
        <v>158.91399999999999</v>
      </c>
      <c r="O181" s="145"/>
      <c r="P181" s="36">
        <f>P180+P170+P163+P143+P139</f>
        <v>1172.69</v>
      </c>
      <c r="Q181" s="36">
        <f>Q180+Q170+Q163+Q143+Q139</f>
        <v>58.419999999999995</v>
      </c>
    </row>
    <row r="183" spans="1:17" ht="22.5" x14ac:dyDescent="0.15">
      <c r="E183" s="140" t="s">
        <v>2</v>
      </c>
      <c r="F183" s="140"/>
      <c r="G183" s="140"/>
    </row>
    <row r="184" spans="1:17" ht="15.75" x14ac:dyDescent="0.15">
      <c r="D184" s="141">
        <v>45644</v>
      </c>
      <c r="E184" s="141"/>
      <c r="F184" s="141"/>
      <c r="G184" s="141"/>
      <c r="H184" s="141"/>
      <c r="I184" s="141"/>
      <c r="J184" s="141"/>
    </row>
    <row r="186" spans="1:17" ht="18" x14ac:dyDescent="0.15">
      <c r="B186" s="142" t="s">
        <v>66</v>
      </c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</row>
    <row r="188" spans="1:17" ht="12" x14ac:dyDescent="0.15">
      <c r="A188" s="143" t="s">
        <v>3</v>
      </c>
      <c r="B188" s="143" t="s">
        <v>4</v>
      </c>
      <c r="C188" s="143" t="s">
        <v>5</v>
      </c>
      <c r="D188" s="143"/>
      <c r="E188" s="143"/>
      <c r="F188" s="143" t="s">
        <v>6</v>
      </c>
      <c r="G188" s="143" t="s">
        <v>7</v>
      </c>
      <c r="H188" s="143"/>
      <c r="I188" s="143"/>
      <c r="J188" s="143"/>
      <c r="K188" s="143"/>
      <c r="L188" s="143"/>
      <c r="M188" s="143"/>
      <c r="N188" s="143"/>
      <c r="O188" s="143" t="s">
        <v>8</v>
      </c>
      <c r="P188" s="143"/>
      <c r="Q188" s="143" t="s">
        <v>9</v>
      </c>
    </row>
    <row r="189" spans="1:17" ht="12" x14ac:dyDescent="0.15">
      <c r="A189" s="143"/>
      <c r="B189" s="143"/>
      <c r="C189" s="143"/>
      <c r="D189" s="143"/>
      <c r="E189" s="143"/>
      <c r="F189" s="143"/>
      <c r="G189" s="143" t="s">
        <v>10</v>
      </c>
      <c r="H189" s="143"/>
      <c r="I189" s="143" t="s">
        <v>11</v>
      </c>
      <c r="J189" s="143"/>
      <c r="K189" s="143"/>
      <c r="L189" s="143"/>
      <c r="M189" s="143" t="s">
        <v>12</v>
      </c>
      <c r="N189" s="143"/>
      <c r="O189" s="143"/>
      <c r="P189" s="143"/>
      <c r="Q189" s="143"/>
    </row>
    <row r="190" spans="1:17" ht="15" x14ac:dyDescent="0.15">
      <c r="A190" s="144" t="s">
        <v>13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1:17" ht="12" customHeight="1" x14ac:dyDescent="0.15">
      <c r="A191" s="115" t="s">
        <v>14</v>
      </c>
      <c r="B191" s="115">
        <v>254</v>
      </c>
      <c r="C191" s="117" t="s">
        <v>142</v>
      </c>
      <c r="D191" s="117"/>
      <c r="E191" s="117"/>
      <c r="F191" s="115">
        <v>150</v>
      </c>
      <c r="G191" s="118">
        <v>6.87</v>
      </c>
      <c r="H191" s="118"/>
      <c r="I191" s="122"/>
      <c r="J191" s="118">
        <v>9.66</v>
      </c>
      <c r="K191" s="118"/>
      <c r="L191" s="118"/>
      <c r="M191" s="118"/>
      <c r="N191" s="118">
        <v>24.45</v>
      </c>
      <c r="O191" s="118"/>
      <c r="P191" s="118">
        <v>212.3</v>
      </c>
      <c r="Q191" s="118">
        <v>1.02</v>
      </c>
    </row>
    <row r="192" spans="1:17" ht="10.5" customHeight="1" x14ac:dyDescent="0.15">
      <c r="A192" s="115"/>
      <c r="B192" s="115"/>
      <c r="C192" s="124" t="s">
        <v>141</v>
      </c>
      <c r="D192" s="124"/>
      <c r="E192" s="124"/>
      <c r="F192" s="115"/>
      <c r="G192" s="118"/>
      <c r="H192" s="118"/>
      <c r="I192" s="122"/>
      <c r="J192" s="118"/>
      <c r="K192" s="118"/>
      <c r="L192" s="118"/>
      <c r="M192" s="118"/>
      <c r="N192" s="118"/>
      <c r="O192" s="118"/>
      <c r="P192" s="118"/>
      <c r="Q192" s="118"/>
    </row>
    <row r="193" spans="1:17" ht="12" customHeight="1" x14ac:dyDescent="0.15">
      <c r="A193" s="115" t="s">
        <v>14</v>
      </c>
      <c r="B193" s="115" t="s">
        <v>16</v>
      </c>
      <c r="C193" s="117" t="s">
        <v>17</v>
      </c>
      <c r="D193" s="117"/>
      <c r="E193" s="117"/>
      <c r="F193" s="115">
        <v>25</v>
      </c>
      <c r="G193" s="118">
        <v>1.88</v>
      </c>
      <c r="H193" s="118"/>
      <c r="I193" s="122"/>
      <c r="J193" s="118">
        <v>0.73</v>
      </c>
      <c r="K193" s="118"/>
      <c r="L193" s="118"/>
      <c r="M193" s="118"/>
      <c r="N193" s="118">
        <v>12.85</v>
      </c>
      <c r="O193" s="118"/>
      <c r="P193" s="118">
        <v>65.5</v>
      </c>
      <c r="Q193" s="118" t="s">
        <v>18</v>
      </c>
    </row>
    <row r="194" spans="1:17" ht="10.5" customHeight="1" x14ac:dyDescent="0.15">
      <c r="A194" s="115"/>
      <c r="B194" s="115"/>
      <c r="C194" s="124" t="s">
        <v>19</v>
      </c>
      <c r="D194" s="124"/>
      <c r="E194" s="124"/>
      <c r="F194" s="115"/>
      <c r="G194" s="118"/>
      <c r="H194" s="118"/>
      <c r="I194" s="122"/>
      <c r="J194" s="118"/>
      <c r="K194" s="118"/>
      <c r="L194" s="118"/>
      <c r="M194" s="118"/>
      <c r="N194" s="118"/>
      <c r="O194" s="118"/>
      <c r="P194" s="118"/>
      <c r="Q194" s="118"/>
    </row>
    <row r="195" spans="1:17" ht="12" customHeight="1" x14ac:dyDescent="0.15">
      <c r="A195" s="115" t="s">
        <v>14</v>
      </c>
      <c r="B195" s="115" t="s">
        <v>20</v>
      </c>
      <c r="C195" s="117" t="s">
        <v>21</v>
      </c>
      <c r="D195" s="117"/>
      <c r="E195" s="117"/>
      <c r="F195" s="115">
        <v>3</v>
      </c>
      <c r="G195" s="118">
        <v>1.7999999999999999E-2</v>
      </c>
      <c r="H195" s="118"/>
      <c r="I195" s="122"/>
      <c r="J195" s="118">
        <v>2.48</v>
      </c>
      <c r="K195" s="118"/>
      <c r="L195" s="118"/>
      <c r="M195" s="118"/>
      <c r="N195" s="118">
        <v>2.4E-2</v>
      </c>
      <c r="O195" s="118"/>
      <c r="P195" s="118">
        <v>22.4</v>
      </c>
      <c r="Q195" s="118" t="s">
        <v>18</v>
      </c>
    </row>
    <row r="196" spans="1:17" ht="10.5" customHeight="1" x14ac:dyDescent="0.15">
      <c r="A196" s="115"/>
      <c r="B196" s="115"/>
      <c r="C196" s="124" t="s">
        <v>23</v>
      </c>
      <c r="D196" s="124"/>
      <c r="E196" s="124"/>
      <c r="F196" s="115"/>
      <c r="G196" s="118"/>
      <c r="H196" s="118"/>
      <c r="I196" s="122"/>
      <c r="J196" s="118"/>
      <c r="K196" s="118"/>
      <c r="L196" s="118"/>
      <c r="M196" s="118"/>
      <c r="N196" s="118"/>
      <c r="O196" s="118"/>
      <c r="P196" s="118"/>
      <c r="Q196" s="118"/>
    </row>
    <row r="197" spans="1:17" ht="12" customHeight="1" x14ac:dyDescent="0.15">
      <c r="A197" s="115">
        <v>2013</v>
      </c>
      <c r="B197" s="115">
        <v>509</v>
      </c>
      <c r="C197" s="116" t="s">
        <v>140</v>
      </c>
      <c r="D197" s="117"/>
      <c r="E197" s="117"/>
      <c r="F197" s="115">
        <v>150</v>
      </c>
      <c r="G197" s="118">
        <v>3.8</v>
      </c>
      <c r="H197" s="118"/>
      <c r="I197" s="122"/>
      <c r="J197" s="118">
        <v>3.3</v>
      </c>
      <c r="K197" s="118"/>
      <c r="L197" s="118"/>
      <c r="M197" s="118"/>
      <c r="N197" s="118">
        <v>23.8</v>
      </c>
      <c r="O197" s="118"/>
      <c r="P197" s="118">
        <v>140</v>
      </c>
      <c r="Q197" s="146">
        <v>1.3</v>
      </c>
    </row>
    <row r="198" spans="1:17" ht="10.5" customHeight="1" x14ac:dyDescent="0.15">
      <c r="A198" s="115"/>
      <c r="B198" s="115"/>
      <c r="C198" s="123" t="s">
        <v>139</v>
      </c>
      <c r="D198" s="124"/>
      <c r="E198" s="124"/>
      <c r="F198" s="115"/>
      <c r="G198" s="118"/>
      <c r="H198" s="118"/>
      <c r="I198" s="122"/>
      <c r="J198" s="118"/>
      <c r="K198" s="118"/>
      <c r="L198" s="118"/>
      <c r="M198" s="118"/>
      <c r="N198" s="118"/>
      <c r="O198" s="118"/>
      <c r="P198" s="118"/>
      <c r="Q198" s="146"/>
    </row>
    <row r="199" spans="1:17" ht="12.75" x14ac:dyDescent="0.15">
      <c r="A199" s="147" t="s">
        <v>24</v>
      </c>
      <c r="B199" s="147"/>
      <c r="C199" s="147"/>
      <c r="D199" s="147"/>
      <c r="E199" s="147"/>
      <c r="F199" s="39">
        <f>F197+F195+F193+F191</f>
        <v>328</v>
      </c>
      <c r="G199" s="145">
        <f>G197+G195+G193+G191</f>
        <v>12.568</v>
      </c>
      <c r="H199" s="145"/>
      <c r="I199" s="145">
        <f>J197+J195+J193+J191</f>
        <v>16.170000000000002</v>
      </c>
      <c r="J199" s="145"/>
      <c r="K199" s="145"/>
      <c r="L199" s="145"/>
      <c r="M199" s="34"/>
      <c r="N199" s="152">
        <f>N197+N195+N193+N191</f>
        <v>61.123999999999995</v>
      </c>
      <c r="O199" s="153"/>
      <c r="P199" s="38">
        <f>P197+P195+P193+P191</f>
        <v>440.20000000000005</v>
      </c>
      <c r="Q199" s="38">
        <f>Q197+Q195+Q193+Q191</f>
        <v>2.3200000000000003</v>
      </c>
    </row>
    <row r="200" spans="1:17" ht="15" x14ac:dyDescent="0.15">
      <c r="A200" s="144" t="s">
        <v>26</v>
      </c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1:17" ht="12" customHeight="1" x14ac:dyDescent="0.15">
      <c r="A201" s="115" t="s">
        <v>14</v>
      </c>
      <c r="B201" s="115">
        <v>538</v>
      </c>
      <c r="C201" s="116" t="s">
        <v>75</v>
      </c>
      <c r="D201" s="117"/>
      <c r="E201" s="117"/>
      <c r="F201" s="115">
        <v>100</v>
      </c>
      <c r="G201" s="118">
        <v>0.35</v>
      </c>
      <c r="H201" s="118"/>
      <c r="I201" s="122"/>
      <c r="J201" s="118">
        <v>0.15</v>
      </c>
      <c r="K201" s="118"/>
      <c r="L201" s="118"/>
      <c r="M201" s="118"/>
      <c r="N201" s="118">
        <v>11.4</v>
      </c>
      <c r="O201" s="118"/>
      <c r="P201" s="146">
        <v>48.3</v>
      </c>
      <c r="Q201" s="146">
        <v>35</v>
      </c>
    </row>
    <row r="202" spans="1:17" ht="10.5" customHeight="1" x14ac:dyDescent="0.15">
      <c r="A202" s="115"/>
      <c r="B202" s="115"/>
      <c r="C202" s="124" t="s">
        <v>76</v>
      </c>
      <c r="D202" s="124"/>
      <c r="E202" s="124"/>
      <c r="F202" s="115"/>
      <c r="G202" s="118"/>
      <c r="H202" s="118"/>
      <c r="I202" s="122"/>
      <c r="J202" s="118"/>
      <c r="K202" s="118"/>
      <c r="L202" s="118"/>
      <c r="M202" s="118"/>
      <c r="N202" s="118"/>
      <c r="O202" s="118"/>
      <c r="P202" s="146"/>
      <c r="Q202" s="146"/>
    </row>
    <row r="203" spans="1:17" ht="12.75" x14ac:dyDescent="0.15">
      <c r="A203" s="147" t="s">
        <v>24</v>
      </c>
      <c r="B203" s="147"/>
      <c r="C203" s="147"/>
      <c r="D203" s="147"/>
      <c r="E203" s="147"/>
      <c r="F203" s="39">
        <f>F201</f>
        <v>100</v>
      </c>
      <c r="G203" s="145">
        <f>G201</f>
        <v>0.35</v>
      </c>
      <c r="H203" s="145"/>
      <c r="I203" s="145">
        <f>J201</f>
        <v>0.15</v>
      </c>
      <c r="J203" s="145"/>
      <c r="K203" s="145"/>
      <c r="L203" s="145"/>
      <c r="M203" s="34"/>
      <c r="N203" s="145">
        <f>N201</f>
        <v>11.4</v>
      </c>
      <c r="O203" s="145"/>
      <c r="P203" s="36">
        <f>P201</f>
        <v>48.3</v>
      </c>
      <c r="Q203" s="36">
        <f>Q201</f>
        <v>35</v>
      </c>
    </row>
    <row r="204" spans="1:17" ht="15" x14ac:dyDescent="0.15">
      <c r="A204" s="144" t="s">
        <v>27</v>
      </c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1:17" ht="12" customHeight="1" x14ac:dyDescent="0.15">
      <c r="A205" s="115">
        <v>2013</v>
      </c>
      <c r="B205" s="115">
        <v>82</v>
      </c>
      <c r="C205" s="116" t="s">
        <v>138</v>
      </c>
      <c r="D205" s="117"/>
      <c r="E205" s="117"/>
      <c r="F205" s="115">
        <v>45</v>
      </c>
      <c r="G205" s="118">
        <v>0.59</v>
      </c>
      <c r="H205" s="118"/>
      <c r="I205" s="122"/>
      <c r="J205" s="118">
        <v>4.8600000000000003</v>
      </c>
      <c r="K205" s="118"/>
      <c r="L205" s="118"/>
      <c r="M205" s="118"/>
      <c r="N205" s="118">
        <v>3.06</v>
      </c>
      <c r="O205" s="118"/>
      <c r="P205" s="118">
        <v>58.5</v>
      </c>
      <c r="Q205" s="118">
        <v>3.78</v>
      </c>
    </row>
    <row r="206" spans="1:17" ht="10.5" customHeight="1" x14ac:dyDescent="0.15">
      <c r="A206" s="115"/>
      <c r="B206" s="115"/>
      <c r="C206" s="123" t="s">
        <v>137</v>
      </c>
      <c r="D206" s="124"/>
      <c r="E206" s="124"/>
      <c r="F206" s="115"/>
      <c r="G206" s="118"/>
      <c r="H206" s="118"/>
      <c r="I206" s="122"/>
      <c r="J206" s="118"/>
      <c r="K206" s="118"/>
      <c r="L206" s="118"/>
      <c r="M206" s="118"/>
      <c r="N206" s="118"/>
      <c r="O206" s="118"/>
      <c r="P206" s="118"/>
      <c r="Q206" s="118"/>
    </row>
    <row r="207" spans="1:17" ht="12" customHeight="1" x14ac:dyDescent="0.15">
      <c r="A207" s="115" t="s">
        <v>14</v>
      </c>
      <c r="B207" s="115">
        <v>147</v>
      </c>
      <c r="C207" s="116" t="s">
        <v>136</v>
      </c>
      <c r="D207" s="117"/>
      <c r="E207" s="117"/>
      <c r="F207" s="115">
        <v>150</v>
      </c>
      <c r="G207" s="118">
        <v>1.05</v>
      </c>
      <c r="H207" s="118"/>
      <c r="I207" s="122"/>
      <c r="J207" s="118">
        <v>3</v>
      </c>
      <c r="K207" s="118"/>
      <c r="L207" s="118"/>
      <c r="M207" s="118"/>
      <c r="N207" s="118">
        <v>4.67</v>
      </c>
      <c r="O207" s="118"/>
      <c r="P207" s="118">
        <v>49.8</v>
      </c>
      <c r="Q207" s="118">
        <v>11.09</v>
      </c>
    </row>
    <row r="208" spans="1:17" ht="10.5" customHeight="1" x14ac:dyDescent="0.15">
      <c r="A208" s="115"/>
      <c r="B208" s="115"/>
      <c r="C208" s="148" t="s">
        <v>135</v>
      </c>
      <c r="D208" s="148"/>
      <c r="E208" s="148"/>
      <c r="F208" s="115"/>
      <c r="G208" s="118"/>
      <c r="H208" s="118"/>
      <c r="I208" s="122"/>
      <c r="J208" s="118"/>
      <c r="K208" s="118"/>
      <c r="L208" s="118"/>
      <c r="M208" s="118"/>
      <c r="N208" s="118"/>
      <c r="O208" s="118"/>
      <c r="P208" s="118"/>
      <c r="Q208" s="118"/>
    </row>
    <row r="209" spans="1:17" ht="10.5" customHeight="1" x14ac:dyDescent="0.15">
      <c r="A209" s="115" t="s">
        <v>14</v>
      </c>
      <c r="B209" s="115" t="s">
        <v>29</v>
      </c>
      <c r="C209" s="117" t="s">
        <v>30</v>
      </c>
      <c r="D209" s="117"/>
      <c r="E209" s="117"/>
      <c r="F209" s="115">
        <v>6</v>
      </c>
      <c r="G209" s="118">
        <v>0.18</v>
      </c>
      <c r="H209" s="118"/>
      <c r="I209" s="122"/>
      <c r="J209" s="118">
        <v>0.1</v>
      </c>
      <c r="K209" s="118"/>
      <c r="L209" s="118"/>
      <c r="M209" s="118"/>
      <c r="N209" s="118">
        <v>0.24</v>
      </c>
      <c r="O209" s="118"/>
      <c r="P209" s="118">
        <v>13.8</v>
      </c>
      <c r="Q209" s="118" t="s">
        <v>18</v>
      </c>
    </row>
    <row r="210" spans="1:17" ht="10.5" customHeight="1" x14ac:dyDescent="0.15">
      <c r="A210" s="115"/>
      <c r="B210" s="115"/>
      <c r="C210" s="124" t="s">
        <v>31</v>
      </c>
      <c r="D210" s="124"/>
      <c r="E210" s="124"/>
      <c r="F210" s="115"/>
      <c r="G210" s="118"/>
      <c r="H210" s="118"/>
      <c r="I210" s="122"/>
      <c r="J210" s="118"/>
      <c r="K210" s="118"/>
      <c r="L210" s="118"/>
      <c r="M210" s="118"/>
      <c r="N210" s="118"/>
      <c r="O210" s="118"/>
      <c r="P210" s="118"/>
      <c r="Q210" s="118"/>
    </row>
    <row r="211" spans="1:17" ht="10.5" customHeight="1" x14ac:dyDescent="0.15">
      <c r="A211" s="115">
        <v>2013</v>
      </c>
      <c r="B211" s="115">
        <v>341</v>
      </c>
      <c r="C211" s="117" t="s">
        <v>134</v>
      </c>
      <c r="D211" s="117"/>
      <c r="E211" s="117"/>
      <c r="F211" s="115">
        <v>60</v>
      </c>
      <c r="G211" s="118">
        <v>9.6</v>
      </c>
      <c r="H211" s="118"/>
      <c r="I211" s="122"/>
      <c r="J211" s="118">
        <v>2.89</v>
      </c>
      <c r="K211" s="118"/>
      <c r="L211" s="118"/>
      <c r="M211" s="118"/>
      <c r="N211" s="118">
        <v>1.57</v>
      </c>
      <c r="O211" s="118"/>
      <c r="P211" s="118">
        <v>71</v>
      </c>
      <c r="Q211" s="118">
        <v>0.24</v>
      </c>
    </row>
    <row r="212" spans="1:17" ht="10.5" customHeight="1" x14ac:dyDescent="0.15">
      <c r="A212" s="115"/>
      <c r="B212" s="115"/>
      <c r="C212" s="124" t="s">
        <v>133</v>
      </c>
      <c r="D212" s="124"/>
      <c r="E212" s="124"/>
      <c r="F212" s="115"/>
      <c r="G212" s="118"/>
      <c r="H212" s="118"/>
      <c r="I212" s="122"/>
      <c r="J212" s="118"/>
      <c r="K212" s="118"/>
      <c r="L212" s="118"/>
      <c r="M212" s="118"/>
      <c r="N212" s="118"/>
      <c r="O212" s="118"/>
      <c r="P212" s="118"/>
      <c r="Q212" s="118"/>
    </row>
    <row r="213" spans="1:17" ht="12" customHeight="1" x14ac:dyDescent="0.15">
      <c r="A213" s="115">
        <v>2013</v>
      </c>
      <c r="B213" s="115">
        <v>434</v>
      </c>
      <c r="C213" s="116" t="s">
        <v>132</v>
      </c>
      <c r="D213" s="117"/>
      <c r="E213" s="117"/>
      <c r="F213" s="115">
        <v>100</v>
      </c>
      <c r="G213" s="118">
        <v>2.09</v>
      </c>
      <c r="H213" s="118"/>
      <c r="I213" s="122"/>
      <c r="J213" s="118">
        <v>4.38</v>
      </c>
      <c r="K213" s="118"/>
      <c r="L213" s="118"/>
      <c r="M213" s="118"/>
      <c r="N213" s="118">
        <v>10.86</v>
      </c>
      <c r="O213" s="118"/>
      <c r="P213" s="118">
        <v>91.6</v>
      </c>
      <c r="Q213" s="118">
        <v>3.39</v>
      </c>
    </row>
    <row r="214" spans="1:17" ht="10.5" customHeight="1" x14ac:dyDescent="0.15">
      <c r="A214" s="115"/>
      <c r="B214" s="115"/>
      <c r="C214" s="123" t="s">
        <v>131</v>
      </c>
      <c r="D214" s="124"/>
      <c r="E214" s="124"/>
      <c r="F214" s="115"/>
      <c r="G214" s="118"/>
      <c r="H214" s="118"/>
      <c r="I214" s="122"/>
      <c r="J214" s="118"/>
      <c r="K214" s="118"/>
      <c r="L214" s="118"/>
      <c r="M214" s="118"/>
      <c r="N214" s="118"/>
      <c r="O214" s="118"/>
      <c r="P214" s="118"/>
      <c r="Q214" s="118"/>
    </row>
    <row r="215" spans="1:17" ht="12" customHeight="1" x14ac:dyDescent="0.15">
      <c r="A215" s="115" t="s">
        <v>14</v>
      </c>
      <c r="B215" s="115">
        <v>444</v>
      </c>
      <c r="C215" s="117" t="s">
        <v>130</v>
      </c>
      <c r="D215" s="117"/>
      <c r="E215" s="117"/>
      <c r="F215" s="115">
        <v>40</v>
      </c>
      <c r="G215" s="118">
        <v>1.37</v>
      </c>
      <c r="H215" s="118"/>
      <c r="I215" s="122"/>
      <c r="J215" s="118">
        <v>2.8</v>
      </c>
      <c r="K215" s="118"/>
      <c r="L215" s="118"/>
      <c r="M215" s="118"/>
      <c r="N215" s="118">
        <v>3.54</v>
      </c>
      <c r="O215" s="118"/>
      <c r="P215" s="118">
        <v>44.68</v>
      </c>
      <c r="Q215" s="118">
        <v>0.26</v>
      </c>
    </row>
    <row r="216" spans="1:17" ht="10.5" customHeight="1" x14ac:dyDescent="0.15">
      <c r="A216" s="115"/>
      <c r="B216" s="115"/>
      <c r="C216" s="124" t="s">
        <v>129</v>
      </c>
      <c r="D216" s="124"/>
      <c r="E216" s="124"/>
      <c r="F216" s="115"/>
      <c r="G216" s="118"/>
      <c r="H216" s="118"/>
      <c r="I216" s="122"/>
      <c r="J216" s="118"/>
      <c r="K216" s="118"/>
      <c r="L216" s="118"/>
      <c r="M216" s="118"/>
      <c r="N216" s="118"/>
      <c r="O216" s="118"/>
      <c r="P216" s="118"/>
      <c r="Q216" s="118"/>
    </row>
    <row r="217" spans="1:17" ht="12" customHeight="1" x14ac:dyDescent="0.15">
      <c r="A217" s="115" t="s">
        <v>14</v>
      </c>
      <c r="B217" s="115" t="s">
        <v>34</v>
      </c>
      <c r="C217" s="117" t="s">
        <v>35</v>
      </c>
      <c r="D217" s="117"/>
      <c r="E217" s="117"/>
      <c r="F217" s="115">
        <v>25</v>
      </c>
      <c r="G217" s="118">
        <v>1.9</v>
      </c>
      <c r="H217" s="118"/>
      <c r="I217" s="122"/>
      <c r="J217" s="118">
        <v>0.2</v>
      </c>
      <c r="K217" s="118"/>
      <c r="L217" s="118"/>
      <c r="M217" s="118"/>
      <c r="N217" s="118">
        <v>12.25</v>
      </c>
      <c r="O217" s="118"/>
      <c r="P217" s="118">
        <v>58</v>
      </c>
      <c r="Q217" s="118" t="s">
        <v>18</v>
      </c>
    </row>
    <row r="218" spans="1:17" ht="10.5" customHeight="1" x14ac:dyDescent="0.15">
      <c r="A218" s="115"/>
      <c r="B218" s="115"/>
      <c r="C218" s="124" t="s">
        <v>58</v>
      </c>
      <c r="D218" s="124"/>
      <c r="E218" s="124"/>
      <c r="F218" s="115"/>
      <c r="G218" s="118"/>
      <c r="H218" s="118"/>
      <c r="I218" s="122"/>
      <c r="J218" s="118"/>
      <c r="K218" s="118"/>
      <c r="L218" s="118"/>
      <c r="M218" s="118"/>
      <c r="N218" s="118"/>
      <c r="O218" s="118"/>
      <c r="P218" s="118"/>
      <c r="Q218" s="118"/>
    </row>
    <row r="219" spans="1:17" ht="12" customHeight="1" x14ac:dyDescent="0.15">
      <c r="A219" s="115" t="s">
        <v>14</v>
      </c>
      <c r="B219" s="115" t="s">
        <v>36</v>
      </c>
      <c r="C219" s="117" t="s">
        <v>37</v>
      </c>
      <c r="D219" s="117"/>
      <c r="E219" s="117"/>
      <c r="F219" s="115">
        <v>15</v>
      </c>
      <c r="G219" s="118">
        <v>1</v>
      </c>
      <c r="H219" s="118"/>
      <c r="I219" s="122"/>
      <c r="J219" s="118">
        <v>0.18</v>
      </c>
      <c r="K219" s="118"/>
      <c r="L219" s="118"/>
      <c r="M219" s="118"/>
      <c r="N219" s="118">
        <v>5.01</v>
      </c>
      <c r="O219" s="118"/>
      <c r="P219" s="118">
        <v>26</v>
      </c>
      <c r="Q219" s="118" t="s">
        <v>18</v>
      </c>
    </row>
    <row r="220" spans="1:17" ht="10.5" customHeight="1" x14ac:dyDescent="0.15">
      <c r="A220" s="115"/>
      <c r="B220" s="115"/>
      <c r="C220" s="124" t="s">
        <v>41</v>
      </c>
      <c r="D220" s="124"/>
      <c r="E220" s="124"/>
      <c r="F220" s="115"/>
      <c r="G220" s="118"/>
      <c r="H220" s="118"/>
      <c r="I220" s="122"/>
      <c r="J220" s="118"/>
      <c r="K220" s="118"/>
      <c r="L220" s="118"/>
      <c r="M220" s="118"/>
      <c r="N220" s="118"/>
      <c r="O220" s="118"/>
      <c r="P220" s="118"/>
      <c r="Q220" s="118"/>
    </row>
    <row r="221" spans="1:17" ht="12" customHeight="1" x14ac:dyDescent="0.15">
      <c r="A221" s="115">
        <v>2013</v>
      </c>
      <c r="B221" s="115">
        <v>531</v>
      </c>
      <c r="C221" s="117" t="s">
        <v>128</v>
      </c>
      <c r="D221" s="117"/>
      <c r="E221" s="117"/>
      <c r="F221" s="115">
        <v>150</v>
      </c>
      <c r="G221" s="118">
        <v>0.2</v>
      </c>
      <c r="H221" s="118"/>
      <c r="I221" s="122"/>
      <c r="J221" s="118">
        <v>0</v>
      </c>
      <c r="K221" s="118"/>
      <c r="L221" s="118"/>
      <c r="M221" s="118"/>
      <c r="N221" s="118">
        <v>15</v>
      </c>
      <c r="O221" s="118"/>
      <c r="P221" s="118">
        <v>60.8</v>
      </c>
      <c r="Q221" s="118">
        <v>0.6</v>
      </c>
    </row>
    <row r="222" spans="1:17" ht="10.5" customHeight="1" x14ac:dyDescent="0.15">
      <c r="A222" s="115"/>
      <c r="B222" s="115"/>
      <c r="C222" s="124" t="s">
        <v>127</v>
      </c>
      <c r="D222" s="124"/>
      <c r="E222" s="124"/>
      <c r="F222" s="115"/>
      <c r="G222" s="118"/>
      <c r="H222" s="118"/>
      <c r="I222" s="122"/>
      <c r="J222" s="118"/>
      <c r="K222" s="118"/>
      <c r="L222" s="118"/>
      <c r="M222" s="118"/>
      <c r="N222" s="118"/>
      <c r="O222" s="118"/>
      <c r="P222" s="118"/>
      <c r="Q222" s="118"/>
    </row>
    <row r="223" spans="1:17" ht="12.75" x14ac:dyDescent="0.15">
      <c r="A223" s="147" t="s">
        <v>24</v>
      </c>
      <c r="B223" s="147"/>
      <c r="C223" s="147"/>
      <c r="D223" s="147"/>
      <c r="E223" s="147"/>
      <c r="F223" s="39">
        <f>F221+F219+F217+F215+F213+F211+F209+F207+F205</f>
        <v>591</v>
      </c>
      <c r="G223" s="145">
        <f>G221+G219+G217+G215+G213+G211+G209+G207+G205</f>
        <v>17.98</v>
      </c>
      <c r="H223" s="145"/>
      <c r="I223" s="145">
        <f>J221+J219+J217+J215+J213+J211+J209+J207+J205</f>
        <v>18.41</v>
      </c>
      <c r="J223" s="145"/>
      <c r="K223" s="145"/>
      <c r="L223" s="145"/>
      <c r="M223" s="34"/>
      <c r="N223" s="145">
        <f>N221+N219+N217+N215+N213+N211+N209+N207+N205</f>
        <v>56.2</v>
      </c>
      <c r="O223" s="145"/>
      <c r="P223" s="38">
        <f>P221+P219+P217+P215+P213+P211+P209+P207+P205</f>
        <v>474.18000000000006</v>
      </c>
      <c r="Q223" s="38">
        <f>Q221+Q219+Q217+Q215+Q213+Q211+Q209+Q207+Q205</f>
        <v>19.36</v>
      </c>
    </row>
    <row r="224" spans="1:17" ht="15" x14ac:dyDescent="0.15">
      <c r="A224" s="144" t="s">
        <v>42</v>
      </c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1:17" ht="12" customHeight="1" x14ac:dyDescent="0.15">
      <c r="A225" s="115">
        <v>2013</v>
      </c>
      <c r="B225" s="115">
        <v>507</v>
      </c>
      <c r="C225" s="116" t="s">
        <v>43</v>
      </c>
      <c r="D225" s="117"/>
      <c r="E225" s="117"/>
      <c r="F225" s="115">
        <v>150</v>
      </c>
      <c r="G225" s="118">
        <v>1.5</v>
      </c>
      <c r="H225" s="118"/>
      <c r="I225" s="122"/>
      <c r="J225" s="118">
        <v>1.3</v>
      </c>
      <c r="K225" s="118"/>
      <c r="L225" s="118"/>
      <c r="M225" s="118"/>
      <c r="N225" s="118">
        <v>17.399999999999999</v>
      </c>
      <c r="O225" s="118"/>
      <c r="P225" s="118">
        <v>87</v>
      </c>
      <c r="Q225" s="118">
        <v>1.3</v>
      </c>
    </row>
    <row r="226" spans="1:17" ht="10.5" customHeight="1" x14ac:dyDescent="0.15">
      <c r="A226" s="115"/>
      <c r="B226" s="115"/>
      <c r="C226" s="123" t="s">
        <v>56</v>
      </c>
      <c r="D226" s="124"/>
      <c r="E226" s="124"/>
      <c r="F226" s="115"/>
      <c r="G226" s="118"/>
      <c r="H226" s="118"/>
      <c r="I226" s="122"/>
      <c r="J226" s="118"/>
      <c r="K226" s="118"/>
      <c r="L226" s="118"/>
      <c r="M226" s="118"/>
      <c r="N226" s="118"/>
      <c r="O226" s="118"/>
      <c r="P226" s="118"/>
      <c r="Q226" s="118"/>
    </row>
    <row r="227" spans="1:17" ht="12" customHeight="1" x14ac:dyDescent="0.15">
      <c r="A227" s="115">
        <v>2013</v>
      </c>
      <c r="B227" s="115">
        <v>327</v>
      </c>
      <c r="C227" s="117" t="s">
        <v>126</v>
      </c>
      <c r="D227" s="117"/>
      <c r="E227" s="117"/>
      <c r="F227" s="115">
        <v>50</v>
      </c>
      <c r="G227" s="118">
        <v>8</v>
      </c>
      <c r="H227" s="118"/>
      <c r="I227" s="122"/>
      <c r="J227" s="118">
        <v>6.16</v>
      </c>
      <c r="K227" s="118"/>
      <c r="L227" s="118"/>
      <c r="M227" s="118"/>
      <c r="N227" s="118">
        <v>10.3</v>
      </c>
      <c r="O227" s="118"/>
      <c r="P227" s="118">
        <v>128.66999999999999</v>
      </c>
      <c r="Q227" s="118">
        <v>0.13</v>
      </c>
    </row>
    <row r="228" spans="1:17" ht="10.5" customHeight="1" x14ac:dyDescent="0.15">
      <c r="A228" s="115"/>
      <c r="B228" s="115"/>
      <c r="C228" s="124" t="s">
        <v>125</v>
      </c>
      <c r="D228" s="124"/>
      <c r="E228" s="124"/>
      <c r="F228" s="115"/>
      <c r="G228" s="118"/>
      <c r="H228" s="118"/>
      <c r="I228" s="122"/>
      <c r="J228" s="118"/>
      <c r="K228" s="118"/>
      <c r="L228" s="118"/>
      <c r="M228" s="118"/>
      <c r="N228" s="118"/>
      <c r="O228" s="118"/>
      <c r="P228" s="118"/>
      <c r="Q228" s="118"/>
    </row>
    <row r="229" spans="1:17" ht="22.5" customHeight="1" x14ac:dyDescent="0.15">
      <c r="A229" s="115">
        <v>2013</v>
      </c>
      <c r="B229" s="115">
        <v>490</v>
      </c>
      <c r="C229" s="117" t="s">
        <v>124</v>
      </c>
      <c r="D229" s="117"/>
      <c r="E229" s="117"/>
      <c r="F229" s="115">
        <v>20</v>
      </c>
      <c r="G229" s="118">
        <v>1.44</v>
      </c>
      <c r="H229" s="118"/>
      <c r="I229" s="122"/>
      <c r="J229" s="118">
        <v>1.7</v>
      </c>
      <c r="K229" s="118"/>
      <c r="L229" s="118"/>
      <c r="M229" s="118"/>
      <c r="N229" s="118">
        <v>11.16</v>
      </c>
      <c r="O229" s="118"/>
      <c r="P229" s="118">
        <v>65.930000000000007</v>
      </c>
      <c r="Q229" s="118">
        <v>0.2</v>
      </c>
    </row>
    <row r="230" spans="1:17" ht="10.5" customHeight="1" x14ac:dyDescent="0.15">
      <c r="A230" s="115"/>
      <c r="B230" s="115"/>
      <c r="C230" s="124"/>
      <c r="D230" s="124"/>
      <c r="E230" s="124"/>
      <c r="F230" s="115"/>
      <c r="G230" s="118"/>
      <c r="H230" s="118"/>
      <c r="I230" s="122"/>
      <c r="J230" s="118"/>
      <c r="K230" s="118"/>
      <c r="L230" s="118"/>
      <c r="M230" s="118"/>
      <c r="N230" s="118"/>
      <c r="O230" s="118"/>
      <c r="P230" s="118"/>
      <c r="Q230" s="118"/>
    </row>
    <row r="231" spans="1:17" ht="10.5" customHeight="1" x14ac:dyDescent="0.15">
      <c r="A231" s="147" t="s">
        <v>24</v>
      </c>
      <c r="B231" s="147"/>
      <c r="C231" s="147"/>
      <c r="D231" s="147"/>
      <c r="E231" s="147"/>
      <c r="F231" s="39">
        <f>F229+F227+F225</f>
        <v>220</v>
      </c>
      <c r="G231" s="145">
        <f>G229+G227+G225</f>
        <v>10.94</v>
      </c>
      <c r="H231" s="145"/>
      <c r="I231" s="145">
        <f>J229+J227+J225</f>
        <v>9.16</v>
      </c>
      <c r="J231" s="145"/>
      <c r="K231" s="145"/>
      <c r="L231" s="145"/>
      <c r="M231" s="34"/>
      <c r="N231" s="145">
        <f>N229+N227+N225</f>
        <v>38.86</v>
      </c>
      <c r="O231" s="145"/>
      <c r="P231" s="38">
        <f>P229+P227+P225</f>
        <v>281.60000000000002</v>
      </c>
      <c r="Q231" s="38">
        <f>Q229+Q227+Q225</f>
        <v>1.6300000000000001</v>
      </c>
    </row>
    <row r="232" spans="1:17" ht="12.75" x14ac:dyDescent="0.2">
      <c r="A232" s="178" t="s">
        <v>63</v>
      </c>
      <c r="B232" s="179"/>
      <c r="C232" s="179"/>
      <c r="D232" s="179"/>
      <c r="E232" s="180"/>
      <c r="F232" s="37">
        <f>F230+F223+F203+F199</f>
        <v>1019</v>
      </c>
      <c r="G232" s="145">
        <f>G230+G223+G203+G199</f>
        <v>30.898000000000003</v>
      </c>
      <c r="H232" s="145"/>
      <c r="I232" s="145">
        <f>I223+I203+I199</f>
        <v>34.730000000000004</v>
      </c>
      <c r="J232" s="145"/>
      <c r="K232" s="145"/>
      <c r="L232" s="145"/>
      <c r="M232" s="34"/>
      <c r="N232" s="145">
        <f>N223+N203+N199</f>
        <v>128.72399999999999</v>
      </c>
      <c r="O232" s="145"/>
      <c r="P232" s="36">
        <f>P223+P203+P199</f>
        <v>962.68000000000006</v>
      </c>
      <c r="Q232" s="36">
        <f>Q230+Q223+Q203+Q199</f>
        <v>56.68</v>
      </c>
    </row>
  </sheetData>
  <mergeCells count="996">
    <mergeCell ref="Q229:Q230"/>
    <mergeCell ref="C230:E230"/>
    <mergeCell ref="A231:E231"/>
    <mergeCell ref="G231:H231"/>
    <mergeCell ref="I231:L231"/>
    <mergeCell ref="N231:O231"/>
    <mergeCell ref="I225:I226"/>
    <mergeCell ref="J225:M226"/>
    <mergeCell ref="N225:O226"/>
    <mergeCell ref="J229:M230"/>
    <mergeCell ref="N229:O230"/>
    <mergeCell ref="P229:P230"/>
    <mergeCell ref="P225:P226"/>
    <mergeCell ref="Q225:Q226"/>
    <mergeCell ref="C226:E226"/>
    <mergeCell ref="A225:A226"/>
    <mergeCell ref="Q167:Q168"/>
    <mergeCell ref="Q118:Q119"/>
    <mergeCell ref="C119:E119"/>
    <mergeCell ref="A120:E120"/>
    <mergeCell ref="G120:H120"/>
    <mergeCell ref="I120:L120"/>
    <mergeCell ref="A167:A168"/>
    <mergeCell ref="B167:B168"/>
    <mergeCell ref="C167:E167"/>
    <mergeCell ref="F167:F168"/>
    <mergeCell ref="G167:H168"/>
    <mergeCell ref="A118:A119"/>
    <mergeCell ref="B118:B119"/>
    <mergeCell ref="C118:E118"/>
    <mergeCell ref="F118:F119"/>
    <mergeCell ref="G118:H119"/>
    <mergeCell ref="I118:I119"/>
    <mergeCell ref="A163:E163"/>
    <mergeCell ref="G163:H163"/>
    <mergeCell ref="I163:L163"/>
    <mergeCell ref="C168:E168"/>
    <mergeCell ref="I167:I168"/>
    <mergeCell ref="Q227:Q228"/>
    <mergeCell ref="C228:E228"/>
    <mergeCell ref="A227:A228"/>
    <mergeCell ref="B227:B228"/>
    <mergeCell ref="C227:E227"/>
    <mergeCell ref="F227:F228"/>
    <mergeCell ref="G227:H228"/>
    <mergeCell ref="I227:I228"/>
    <mergeCell ref="N221:O222"/>
    <mergeCell ref="P221:P222"/>
    <mergeCell ref="Q221:Q222"/>
    <mergeCell ref="C222:E222"/>
    <mergeCell ref="I221:I222"/>
    <mergeCell ref="J221:M222"/>
    <mergeCell ref="A221:A222"/>
    <mergeCell ref="B221:B222"/>
    <mergeCell ref="C221:E221"/>
    <mergeCell ref="F221:F222"/>
    <mergeCell ref="G221:H222"/>
    <mergeCell ref="A223:E223"/>
    <mergeCell ref="G223:H223"/>
    <mergeCell ref="I223:L223"/>
    <mergeCell ref="N223:O223"/>
    <mergeCell ref="A224:Q224"/>
    <mergeCell ref="C170:E170"/>
    <mergeCell ref="J118:M119"/>
    <mergeCell ref="N118:O119"/>
    <mergeCell ref="P118:P119"/>
    <mergeCell ref="A229:A230"/>
    <mergeCell ref="B229:B230"/>
    <mergeCell ref="C229:E229"/>
    <mergeCell ref="F229:F230"/>
    <mergeCell ref="G229:H230"/>
    <mergeCell ref="I229:I230"/>
    <mergeCell ref="P227:P228"/>
    <mergeCell ref="N120:O120"/>
    <mergeCell ref="J167:M168"/>
    <mergeCell ref="N167:O168"/>
    <mergeCell ref="P167:P168"/>
    <mergeCell ref="A219:A220"/>
    <mergeCell ref="A232:E232"/>
    <mergeCell ref="G232:H232"/>
    <mergeCell ref="I232:L232"/>
    <mergeCell ref="N232:O232"/>
    <mergeCell ref="J227:M228"/>
    <mergeCell ref="N227:O228"/>
    <mergeCell ref="B225:B226"/>
    <mergeCell ref="C225:E225"/>
    <mergeCell ref="F225:F226"/>
    <mergeCell ref="G225:H226"/>
    <mergeCell ref="B219:B220"/>
    <mergeCell ref="C219:E219"/>
    <mergeCell ref="F219:F220"/>
    <mergeCell ref="G219:H220"/>
    <mergeCell ref="J219:M220"/>
    <mergeCell ref="N219:O220"/>
    <mergeCell ref="P219:P220"/>
    <mergeCell ref="Q219:Q220"/>
    <mergeCell ref="C220:E220"/>
    <mergeCell ref="I219:I220"/>
    <mergeCell ref="J215:M216"/>
    <mergeCell ref="N215:O216"/>
    <mergeCell ref="P215:P216"/>
    <mergeCell ref="Q215:Q216"/>
    <mergeCell ref="C216:E216"/>
    <mergeCell ref="I215:I216"/>
    <mergeCell ref="I217:I218"/>
    <mergeCell ref="J217:M218"/>
    <mergeCell ref="N217:O218"/>
    <mergeCell ref="P217:P218"/>
    <mergeCell ref="Q217:Q218"/>
    <mergeCell ref="C218:E218"/>
    <mergeCell ref="A217:A218"/>
    <mergeCell ref="B217:B218"/>
    <mergeCell ref="C217:E217"/>
    <mergeCell ref="F217:F218"/>
    <mergeCell ref="G217:H218"/>
    <mergeCell ref="A215:A216"/>
    <mergeCell ref="B215:B216"/>
    <mergeCell ref="C215:E215"/>
    <mergeCell ref="F215:F216"/>
    <mergeCell ref="G215:H216"/>
    <mergeCell ref="J213:M214"/>
    <mergeCell ref="N213:O214"/>
    <mergeCell ref="P213:P214"/>
    <mergeCell ref="Q213:Q214"/>
    <mergeCell ref="C214:E214"/>
    <mergeCell ref="J211:M212"/>
    <mergeCell ref="N211:O212"/>
    <mergeCell ref="P211:P212"/>
    <mergeCell ref="Q211:Q212"/>
    <mergeCell ref="C212:E212"/>
    <mergeCell ref="I211:I212"/>
    <mergeCell ref="N207:O208"/>
    <mergeCell ref="P207:P208"/>
    <mergeCell ref="A207:A208"/>
    <mergeCell ref="B207:B208"/>
    <mergeCell ref="C207:E207"/>
    <mergeCell ref="F207:F208"/>
    <mergeCell ref="G207:H208"/>
    <mergeCell ref="I207:I208"/>
    <mergeCell ref="J207:M208"/>
    <mergeCell ref="Q207:Q208"/>
    <mergeCell ref="C208:E208"/>
    <mergeCell ref="A209:A210"/>
    <mergeCell ref="B209:B210"/>
    <mergeCell ref="C209:E209"/>
    <mergeCell ref="F209:F210"/>
    <mergeCell ref="G209:H210"/>
    <mergeCell ref="A213:A214"/>
    <mergeCell ref="B213:B214"/>
    <mergeCell ref="C213:E213"/>
    <mergeCell ref="F213:F214"/>
    <mergeCell ref="G213:H214"/>
    <mergeCell ref="N209:O210"/>
    <mergeCell ref="P209:P210"/>
    <mergeCell ref="I213:I214"/>
    <mergeCell ref="I209:I210"/>
    <mergeCell ref="J209:M210"/>
    <mergeCell ref="Q209:Q210"/>
    <mergeCell ref="C210:E210"/>
    <mergeCell ref="A211:A212"/>
    <mergeCell ref="B211:B212"/>
    <mergeCell ref="C211:E211"/>
    <mergeCell ref="F211:F212"/>
    <mergeCell ref="G211:H212"/>
    <mergeCell ref="P201:P202"/>
    <mergeCell ref="A204:Q204"/>
    <mergeCell ref="A205:A206"/>
    <mergeCell ref="B205:B206"/>
    <mergeCell ref="C205:E205"/>
    <mergeCell ref="F205:F206"/>
    <mergeCell ref="G205:H206"/>
    <mergeCell ref="I205:I206"/>
    <mergeCell ref="J205:M206"/>
    <mergeCell ref="N205:O206"/>
    <mergeCell ref="A203:E203"/>
    <mergeCell ref="G203:H203"/>
    <mergeCell ref="I203:L203"/>
    <mergeCell ref="N203:O203"/>
    <mergeCell ref="P205:P206"/>
    <mergeCell ref="Q205:Q206"/>
    <mergeCell ref="C206:E206"/>
    <mergeCell ref="A200:Q200"/>
    <mergeCell ref="A201:A202"/>
    <mergeCell ref="B201:B202"/>
    <mergeCell ref="C201:E201"/>
    <mergeCell ref="F201:F202"/>
    <mergeCell ref="G201:H202"/>
    <mergeCell ref="B197:B198"/>
    <mergeCell ref="C197:E197"/>
    <mergeCell ref="F197:F198"/>
    <mergeCell ref="G197:H198"/>
    <mergeCell ref="I197:I198"/>
    <mergeCell ref="Q201:Q202"/>
    <mergeCell ref="C202:E202"/>
    <mergeCell ref="I201:I202"/>
    <mergeCell ref="J201:M202"/>
    <mergeCell ref="N201:O202"/>
    <mergeCell ref="J197:M198"/>
    <mergeCell ref="N197:O198"/>
    <mergeCell ref="P197:P198"/>
    <mergeCell ref="Q197:Q198"/>
    <mergeCell ref="C198:E198"/>
    <mergeCell ref="A199:E199"/>
    <mergeCell ref="G199:H199"/>
    <mergeCell ref="I199:L199"/>
    <mergeCell ref="N199:O199"/>
    <mergeCell ref="A197:A198"/>
    <mergeCell ref="J193:M194"/>
    <mergeCell ref="N193:O194"/>
    <mergeCell ref="P193:P194"/>
    <mergeCell ref="Q193:Q194"/>
    <mergeCell ref="C194:E194"/>
    <mergeCell ref="I193:I194"/>
    <mergeCell ref="I195:I196"/>
    <mergeCell ref="J195:M196"/>
    <mergeCell ref="N195:O196"/>
    <mergeCell ref="P195:P196"/>
    <mergeCell ref="Q195:Q196"/>
    <mergeCell ref="C196:E196"/>
    <mergeCell ref="A195:A196"/>
    <mergeCell ref="B195:B196"/>
    <mergeCell ref="C195:E195"/>
    <mergeCell ref="F195:F196"/>
    <mergeCell ref="G195:H196"/>
    <mergeCell ref="A193:A194"/>
    <mergeCell ref="B193:B194"/>
    <mergeCell ref="C193:E193"/>
    <mergeCell ref="F193:F194"/>
    <mergeCell ref="G193:H194"/>
    <mergeCell ref="A180:E180"/>
    <mergeCell ref="G180:H180"/>
    <mergeCell ref="C192:E192"/>
    <mergeCell ref="Q188:Q189"/>
    <mergeCell ref="G189:H189"/>
    <mergeCell ref="I189:L189"/>
    <mergeCell ref="M189:N189"/>
    <mergeCell ref="A190:Q190"/>
    <mergeCell ref="A191:A192"/>
    <mergeCell ref="B191:B192"/>
    <mergeCell ref="C191:E191"/>
    <mergeCell ref="F191:F192"/>
    <mergeCell ref="I191:I192"/>
    <mergeCell ref="J191:M192"/>
    <mergeCell ref="N191:O192"/>
    <mergeCell ref="P191:P192"/>
    <mergeCell ref="Q191:Q192"/>
    <mergeCell ref="G191:H192"/>
    <mergeCell ref="A181:E181"/>
    <mergeCell ref="G181:H181"/>
    <mergeCell ref="I181:L181"/>
    <mergeCell ref="N181:O181"/>
    <mergeCell ref="E183:G183"/>
    <mergeCell ref="D184:J184"/>
    <mergeCell ref="B186:P186"/>
    <mergeCell ref="A188:A189"/>
    <mergeCell ref="B188:B189"/>
    <mergeCell ref="C188:E189"/>
    <mergeCell ref="F188:F189"/>
    <mergeCell ref="G188:N188"/>
    <mergeCell ref="O188:P189"/>
    <mergeCell ref="I180:L180"/>
    <mergeCell ref="N180:O180"/>
    <mergeCell ref="A178:A179"/>
    <mergeCell ref="B178:B179"/>
    <mergeCell ref="C178:E178"/>
    <mergeCell ref="F178:F179"/>
    <mergeCell ref="Q176:Q177"/>
    <mergeCell ref="C177:E177"/>
    <mergeCell ref="A174:A175"/>
    <mergeCell ref="B174:B175"/>
    <mergeCell ref="C174:E174"/>
    <mergeCell ref="F174:F175"/>
    <mergeCell ref="G174:H175"/>
    <mergeCell ref="I174:I175"/>
    <mergeCell ref="J174:M175"/>
    <mergeCell ref="A176:A177"/>
    <mergeCell ref="B176:B177"/>
    <mergeCell ref="C176:E176"/>
    <mergeCell ref="F176:F177"/>
    <mergeCell ref="G176:H177"/>
    <mergeCell ref="I176:I177"/>
    <mergeCell ref="G178:H179"/>
    <mergeCell ref="Q178:Q179"/>
    <mergeCell ref="C179:E179"/>
    <mergeCell ref="I178:I179"/>
    <mergeCell ref="J178:M179"/>
    <mergeCell ref="N178:O179"/>
    <mergeCell ref="P178:P179"/>
    <mergeCell ref="Q174:Q175"/>
    <mergeCell ref="C175:E175"/>
    <mergeCell ref="J176:M177"/>
    <mergeCell ref="N176:O177"/>
    <mergeCell ref="P176:P177"/>
    <mergeCell ref="J169:M170"/>
    <mergeCell ref="N169:O170"/>
    <mergeCell ref="P169:P170"/>
    <mergeCell ref="N174:O175"/>
    <mergeCell ref="P174:P175"/>
    <mergeCell ref="A171:Q171"/>
    <mergeCell ref="A172:A173"/>
    <mergeCell ref="B172:B173"/>
    <mergeCell ref="C172:E172"/>
    <mergeCell ref="F172:F173"/>
    <mergeCell ref="A169:A170"/>
    <mergeCell ref="B169:B170"/>
    <mergeCell ref="C169:E169"/>
    <mergeCell ref="F169:F170"/>
    <mergeCell ref="G169:H170"/>
    <mergeCell ref="I169:I170"/>
    <mergeCell ref="C173:E173"/>
    <mergeCell ref="G172:H173"/>
    <mergeCell ref="I172:I173"/>
    <mergeCell ref="J172:M173"/>
    <mergeCell ref="N172:O173"/>
    <mergeCell ref="P172:P173"/>
    <mergeCell ref="Q172:Q173"/>
    <mergeCell ref="Q169:Q170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J159:M160"/>
    <mergeCell ref="N159:O160"/>
    <mergeCell ref="P159:P160"/>
    <mergeCell ref="Q159:Q160"/>
    <mergeCell ref="C160:E160"/>
    <mergeCell ref="I159:I160"/>
    <mergeCell ref="I161:I162"/>
    <mergeCell ref="J161:M162"/>
    <mergeCell ref="N161:O162"/>
    <mergeCell ref="P161:P162"/>
    <mergeCell ref="Q161:Q162"/>
    <mergeCell ref="C162:E162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F159:F160"/>
    <mergeCell ref="G159:H160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3:M154"/>
    <mergeCell ref="N153:O154"/>
    <mergeCell ref="P153:P154"/>
    <mergeCell ref="Q153:Q154"/>
    <mergeCell ref="C154:E154"/>
    <mergeCell ref="J151:M152"/>
    <mergeCell ref="N151:O152"/>
    <mergeCell ref="P151:P152"/>
    <mergeCell ref="Q151:Q152"/>
    <mergeCell ref="C152:E152"/>
    <mergeCell ref="I151:I152"/>
    <mergeCell ref="N147:O148"/>
    <mergeCell ref="P147:P148"/>
    <mergeCell ref="A147:A148"/>
    <mergeCell ref="B147:B148"/>
    <mergeCell ref="C147:E147"/>
    <mergeCell ref="F147:F148"/>
    <mergeCell ref="G147:H148"/>
    <mergeCell ref="I147:I148"/>
    <mergeCell ref="J147:M148"/>
    <mergeCell ref="Q147:Q148"/>
    <mergeCell ref="C148:E148"/>
    <mergeCell ref="A149:A150"/>
    <mergeCell ref="B149:B150"/>
    <mergeCell ref="C149:E149"/>
    <mergeCell ref="F149:F150"/>
    <mergeCell ref="G149:H150"/>
    <mergeCell ref="A153:A154"/>
    <mergeCell ref="B153:B154"/>
    <mergeCell ref="C153:E153"/>
    <mergeCell ref="F153:F154"/>
    <mergeCell ref="G153:H154"/>
    <mergeCell ref="N149:O150"/>
    <mergeCell ref="P149:P150"/>
    <mergeCell ref="I153:I154"/>
    <mergeCell ref="I149:I150"/>
    <mergeCell ref="J149:M150"/>
    <mergeCell ref="Q149:Q150"/>
    <mergeCell ref="C150:E150"/>
    <mergeCell ref="A151:A152"/>
    <mergeCell ref="B151:B152"/>
    <mergeCell ref="C151:E151"/>
    <mergeCell ref="F151:F152"/>
    <mergeCell ref="G151:H152"/>
    <mergeCell ref="P141:P142"/>
    <mergeCell ref="A144:Q144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A143:E143"/>
    <mergeCell ref="G143:H143"/>
    <mergeCell ref="I143:L143"/>
    <mergeCell ref="N143:O143"/>
    <mergeCell ref="P145:P146"/>
    <mergeCell ref="Q145:Q146"/>
    <mergeCell ref="C146:E146"/>
    <mergeCell ref="A140:Q140"/>
    <mergeCell ref="A141:A142"/>
    <mergeCell ref="B141:B142"/>
    <mergeCell ref="C141:E141"/>
    <mergeCell ref="F141:F142"/>
    <mergeCell ref="G141:H142"/>
    <mergeCell ref="B137:B138"/>
    <mergeCell ref="C137:E137"/>
    <mergeCell ref="F137:F138"/>
    <mergeCell ref="G137:H138"/>
    <mergeCell ref="I137:I138"/>
    <mergeCell ref="Q141:Q142"/>
    <mergeCell ref="C142:E142"/>
    <mergeCell ref="I141:I142"/>
    <mergeCell ref="J141:M142"/>
    <mergeCell ref="N141:O142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A137:A138"/>
    <mergeCell ref="J133:M134"/>
    <mergeCell ref="N133:O134"/>
    <mergeCell ref="P133:P134"/>
    <mergeCell ref="Q133:Q134"/>
    <mergeCell ref="C134:E134"/>
    <mergeCell ref="I133:I134"/>
    <mergeCell ref="I135:I136"/>
    <mergeCell ref="J135:M136"/>
    <mergeCell ref="N135:O136"/>
    <mergeCell ref="P135:P136"/>
    <mergeCell ref="Q135:Q136"/>
    <mergeCell ref="C136:E136"/>
    <mergeCell ref="A135:A136"/>
    <mergeCell ref="B135:B136"/>
    <mergeCell ref="C135:E135"/>
    <mergeCell ref="F135:F136"/>
    <mergeCell ref="G135:H136"/>
    <mergeCell ref="A133:A134"/>
    <mergeCell ref="B133:B134"/>
    <mergeCell ref="C133:E133"/>
    <mergeCell ref="F133:F134"/>
    <mergeCell ref="G133:H134"/>
    <mergeCell ref="Q131:Q132"/>
    <mergeCell ref="C132:E132"/>
    <mergeCell ref="Q128:Q129"/>
    <mergeCell ref="G129:H129"/>
    <mergeCell ref="I129:L129"/>
    <mergeCell ref="M129:N129"/>
    <mergeCell ref="A130:Q130"/>
    <mergeCell ref="A131:A132"/>
    <mergeCell ref="B131:B132"/>
    <mergeCell ref="J116:M117"/>
    <mergeCell ref="N116:O117"/>
    <mergeCell ref="P116:P117"/>
    <mergeCell ref="I121:L121"/>
    <mergeCell ref="N121:O121"/>
    <mergeCell ref="E123:G123"/>
    <mergeCell ref="D124:J124"/>
    <mergeCell ref="I131:I132"/>
    <mergeCell ref="J131:M132"/>
    <mergeCell ref="N131:O132"/>
    <mergeCell ref="C131:E131"/>
    <mergeCell ref="F131:F132"/>
    <mergeCell ref="G131:H132"/>
    <mergeCell ref="P131:P132"/>
    <mergeCell ref="B126:P126"/>
    <mergeCell ref="A128:A129"/>
    <mergeCell ref="B128:B129"/>
    <mergeCell ref="C128:E129"/>
    <mergeCell ref="F128:F129"/>
    <mergeCell ref="G128:N128"/>
    <mergeCell ref="O128:P129"/>
    <mergeCell ref="B121:E121"/>
    <mergeCell ref="G121:H121"/>
    <mergeCell ref="Q116:Q117"/>
    <mergeCell ref="C117:E117"/>
    <mergeCell ref="A116:A117"/>
    <mergeCell ref="B116:B117"/>
    <mergeCell ref="C116:E116"/>
    <mergeCell ref="F116:F117"/>
    <mergeCell ref="G116:H117"/>
    <mergeCell ref="A112:E112"/>
    <mergeCell ref="G112:H112"/>
    <mergeCell ref="I112:L112"/>
    <mergeCell ref="N112:O112"/>
    <mergeCell ref="A113:Q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P114:P115"/>
    <mergeCell ref="Q114:Q115"/>
    <mergeCell ref="C115:E115"/>
    <mergeCell ref="I116:I117"/>
    <mergeCell ref="J108:M109"/>
    <mergeCell ref="N108:O109"/>
    <mergeCell ref="P108:P109"/>
    <mergeCell ref="Q108:Q109"/>
    <mergeCell ref="C109:E109"/>
    <mergeCell ref="I108:I109"/>
    <mergeCell ref="I110:I111"/>
    <mergeCell ref="J110:M111"/>
    <mergeCell ref="N110:O111"/>
    <mergeCell ref="P110:P111"/>
    <mergeCell ref="Q110:Q111"/>
    <mergeCell ref="C111:E111"/>
    <mergeCell ref="A110:A111"/>
    <mergeCell ref="B110:B111"/>
    <mergeCell ref="C110:E110"/>
    <mergeCell ref="F110:F111"/>
    <mergeCell ref="G110:H111"/>
    <mergeCell ref="A108:A109"/>
    <mergeCell ref="B108:B109"/>
    <mergeCell ref="C108:E108"/>
    <mergeCell ref="F108:F109"/>
    <mergeCell ref="G108:H109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N96:O97"/>
    <mergeCell ref="P96:P97"/>
    <mergeCell ref="A96:A97"/>
    <mergeCell ref="B96:B97"/>
    <mergeCell ref="C96:E96"/>
    <mergeCell ref="F96:F97"/>
    <mergeCell ref="G96:H97"/>
    <mergeCell ref="I96:I97"/>
    <mergeCell ref="J96:M97"/>
    <mergeCell ref="Q96:Q97"/>
    <mergeCell ref="C97:E97"/>
    <mergeCell ref="A98:A99"/>
    <mergeCell ref="B98:B99"/>
    <mergeCell ref="C98:E98"/>
    <mergeCell ref="F98:F99"/>
    <mergeCell ref="G98:H99"/>
    <mergeCell ref="A102:A103"/>
    <mergeCell ref="B102:B103"/>
    <mergeCell ref="C102:E102"/>
    <mergeCell ref="F102:F103"/>
    <mergeCell ref="G102:H103"/>
    <mergeCell ref="N98:O99"/>
    <mergeCell ref="P98:P99"/>
    <mergeCell ref="I102:I103"/>
    <mergeCell ref="I98:I99"/>
    <mergeCell ref="J98:M99"/>
    <mergeCell ref="Q98:Q99"/>
    <mergeCell ref="C99:E99"/>
    <mergeCell ref="A100:A101"/>
    <mergeCell ref="B100:B101"/>
    <mergeCell ref="C100:E100"/>
    <mergeCell ref="F100:F101"/>
    <mergeCell ref="G100:H101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P94:P95"/>
    <mergeCell ref="Q94:Q95"/>
    <mergeCell ref="C95:E95"/>
    <mergeCell ref="A89:Q89"/>
    <mergeCell ref="A90:A91"/>
    <mergeCell ref="B90:B91"/>
    <mergeCell ref="C90:E90"/>
    <mergeCell ref="F90:F91"/>
    <mergeCell ref="G90:H91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J82:M83"/>
    <mergeCell ref="N82:O83"/>
    <mergeCell ref="P82:P83"/>
    <mergeCell ref="Q82:Q83"/>
    <mergeCell ref="C83:E83"/>
    <mergeCell ref="I82:I83"/>
    <mergeCell ref="I84:I85"/>
    <mergeCell ref="J84:M85"/>
    <mergeCell ref="N84:O85"/>
    <mergeCell ref="P84:P85"/>
    <mergeCell ref="Q84:Q85"/>
    <mergeCell ref="C85:E85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A77:A78"/>
    <mergeCell ref="B77:B78"/>
    <mergeCell ref="C77:E78"/>
    <mergeCell ref="F77:F78"/>
    <mergeCell ref="G77:N77"/>
    <mergeCell ref="O77:P78"/>
    <mergeCell ref="Q77:Q78"/>
    <mergeCell ref="G78:H78"/>
    <mergeCell ref="I78:L78"/>
    <mergeCell ref="M78:N78"/>
    <mergeCell ref="A79:Q79"/>
    <mergeCell ref="A80:A81"/>
    <mergeCell ref="B80:B81"/>
    <mergeCell ref="C80:E80"/>
    <mergeCell ref="F80:F81"/>
    <mergeCell ref="G80:H81"/>
    <mergeCell ref="I80:I81"/>
    <mergeCell ref="J80:M81"/>
    <mergeCell ref="N80:O81"/>
    <mergeCell ref="P80:P81"/>
    <mergeCell ref="Q80:Q81"/>
    <mergeCell ref="C81:E81"/>
    <mergeCell ref="E72:G72"/>
    <mergeCell ref="D73:J73"/>
    <mergeCell ref="B75:P75"/>
    <mergeCell ref="B65:E65"/>
    <mergeCell ref="G65:H65"/>
    <mergeCell ref="I65:L65"/>
    <mergeCell ref="N65:O65"/>
    <mergeCell ref="L67:R67"/>
    <mergeCell ref="L68:R68"/>
    <mergeCell ref="L71:R71"/>
    <mergeCell ref="L69:R69"/>
    <mergeCell ref="L70:R70"/>
    <mergeCell ref="I58:I59"/>
    <mergeCell ref="J58:M59"/>
    <mergeCell ref="N58:O59"/>
    <mergeCell ref="P58:P59"/>
    <mergeCell ref="Q62:Q63"/>
    <mergeCell ref="C63:E63"/>
    <mergeCell ref="J60:M61"/>
    <mergeCell ref="N60:O61"/>
    <mergeCell ref="P60:P61"/>
    <mergeCell ref="Q60:Q61"/>
    <mergeCell ref="C61:E61"/>
    <mergeCell ref="C58:E58"/>
    <mergeCell ref="F58:F59"/>
    <mergeCell ref="G58:H59"/>
    <mergeCell ref="C62:E62"/>
    <mergeCell ref="F62:F63"/>
    <mergeCell ref="G62:H63"/>
    <mergeCell ref="I62:I63"/>
    <mergeCell ref="J62:M63"/>
    <mergeCell ref="N62:O63"/>
    <mergeCell ref="P62:P63"/>
    <mergeCell ref="Q58:Q59"/>
    <mergeCell ref="C59:E59"/>
    <mergeCell ref="A60:A61"/>
    <mergeCell ref="B60:B61"/>
    <mergeCell ref="C60:E60"/>
    <mergeCell ref="F60:F61"/>
    <mergeCell ref="G60:H61"/>
    <mergeCell ref="I60:I61"/>
    <mergeCell ref="A64:E64"/>
    <mergeCell ref="G64:H64"/>
    <mergeCell ref="I64:L64"/>
    <mergeCell ref="N64:O64"/>
    <mergeCell ref="A58:A59"/>
    <mergeCell ref="B58:B59"/>
    <mergeCell ref="A62:A63"/>
    <mergeCell ref="B62:B63"/>
    <mergeCell ref="A55:Q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6:Q57"/>
    <mergeCell ref="C57:E57"/>
    <mergeCell ref="Q50:Q51"/>
    <mergeCell ref="C51:E51"/>
    <mergeCell ref="A50:A51"/>
    <mergeCell ref="B50:B51"/>
    <mergeCell ref="C50:E50"/>
    <mergeCell ref="F50:F51"/>
    <mergeCell ref="G50:H51"/>
    <mergeCell ref="I50:I51"/>
    <mergeCell ref="J52:M53"/>
    <mergeCell ref="N52:O53"/>
    <mergeCell ref="P52:P53"/>
    <mergeCell ref="J50:M51"/>
    <mergeCell ref="N50:O51"/>
    <mergeCell ref="P50:P51"/>
    <mergeCell ref="A52:A53"/>
    <mergeCell ref="B52:B53"/>
    <mergeCell ref="C52:E52"/>
    <mergeCell ref="F52:F53"/>
    <mergeCell ref="G52:H53"/>
    <mergeCell ref="I52:I53"/>
    <mergeCell ref="Q52:Q53"/>
    <mergeCell ref="C53:E53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I34:I35"/>
    <mergeCell ref="N30:O31"/>
    <mergeCell ref="P30:P31"/>
    <mergeCell ref="A30:A31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Q32:Q33"/>
    <mergeCell ref="C33:E33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P28:P29"/>
    <mergeCell ref="Q28:Q29"/>
    <mergeCell ref="C29:E29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1"/>
  <sheetViews>
    <sheetView workbookViewId="0">
      <selection activeCell="C14" sqref="C14:E14"/>
    </sheetView>
  </sheetViews>
  <sheetFormatPr defaultRowHeight="10.5" x14ac:dyDescent="0.15"/>
  <cols>
    <col min="1" max="2" width="7.83203125" customWidth="1"/>
    <col min="3" max="3" width="18.1640625" customWidth="1"/>
    <col min="4" max="4" width="10.1640625" customWidth="1"/>
    <col min="5" max="5" width="18.5" customWidth="1"/>
    <col min="6" max="6" width="10.6640625" customWidth="1"/>
    <col min="7" max="7" width="2.33203125" customWidth="1"/>
    <col min="8" max="8" width="6.83203125" customWidth="1"/>
    <col min="9" max="9" width="0" hidden="1" customWidth="1"/>
    <col min="10" max="10" width="3.5" customWidth="1"/>
    <col min="11" max="11" width="1.1640625" customWidth="1"/>
    <col min="12" max="12" width="4.33203125" customWidth="1"/>
    <col min="13" max="13" width="0" hidden="1" customWidth="1"/>
    <col min="14" max="14" width="9" customWidth="1"/>
    <col min="15" max="15" width="0" hidden="1" customWidth="1"/>
    <col min="16" max="16" width="11.33203125" customWidth="1"/>
    <col min="17" max="17" width="7.83203125" customWidth="1"/>
    <col min="18" max="18" width="12.1640625" customWidth="1"/>
  </cols>
  <sheetData>
    <row r="1" spans="1:18" ht="14.1" customHeight="1" x14ac:dyDescent="0.15">
      <c r="L1" s="206" t="s">
        <v>0</v>
      </c>
      <c r="M1" s="206"/>
      <c r="N1" s="206"/>
      <c r="O1" s="206"/>
      <c r="P1" s="206"/>
      <c r="Q1" s="206"/>
      <c r="R1" s="206"/>
    </row>
    <row r="2" spans="1:18" ht="8.25" customHeight="1" x14ac:dyDescent="0.15">
      <c r="L2" s="207"/>
      <c r="M2" s="207"/>
      <c r="N2" s="207"/>
      <c r="O2" s="207"/>
      <c r="P2" s="207"/>
      <c r="Q2" s="207"/>
      <c r="R2" s="207"/>
    </row>
    <row r="3" spans="1:18" ht="14.1" customHeight="1" x14ac:dyDescent="0.15">
      <c r="L3" s="207" t="s">
        <v>1</v>
      </c>
      <c r="M3" s="207"/>
      <c r="N3" s="207"/>
      <c r="O3" s="207"/>
      <c r="P3" s="207"/>
      <c r="Q3" s="207"/>
      <c r="R3" s="207"/>
    </row>
    <row r="4" spans="1:18" ht="14.1" customHeight="1" x14ac:dyDescent="0.15">
      <c r="L4" s="208" t="s">
        <v>52</v>
      </c>
      <c r="M4" s="207"/>
      <c r="N4" s="207"/>
      <c r="O4" s="207"/>
      <c r="P4" s="207"/>
      <c r="Q4" s="207"/>
      <c r="R4" s="207"/>
    </row>
    <row r="5" spans="1:18" ht="14.1" customHeight="1" x14ac:dyDescent="0.15">
      <c r="L5" s="208" t="s">
        <v>53</v>
      </c>
      <c r="M5" s="207"/>
      <c r="N5" s="207"/>
      <c r="O5" s="207"/>
      <c r="P5" s="207"/>
      <c r="Q5" s="207"/>
      <c r="R5" s="207"/>
    </row>
    <row r="6" spans="1:18" ht="18" customHeight="1" x14ac:dyDescent="0.15">
      <c r="E6" s="212" t="s">
        <v>2</v>
      </c>
      <c r="F6" s="212"/>
      <c r="G6" s="212"/>
    </row>
    <row r="7" spans="1:18" ht="14.1" customHeight="1" x14ac:dyDescent="0.15">
      <c r="D7" s="210">
        <v>45645</v>
      </c>
      <c r="E7" s="210"/>
      <c r="F7" s="210"/>
      <c r="G7" s="210"/>
      <c r="H7" s="210"/>
      <c r="I7" s="210"/>
      <c r="J7" s="210"/>
    </row>
    <row r="8" spans="1:18" ht="7.15" customHeight="1" x14ac:dyDescent="0.15"/>
    <row r="9" spans="1:18" ht="18" customHeight="1" x14ac:dyDescent="0.15">
      <c r="B9" s="211" t="s">
        <v>64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</row>
    <row r="10" spans="1:18" ht="7.15" customHeight="1" x14ac:dyDescent="0.15"/>
    <row r="11" spans="1:18" ht="25.5" customHeight="1" x14ac:dyDescent="0.15">
      <c r="A11" s="209" t="s">
        <v>3</v>
      </c>
      <c r="B11" s="209" t="s">
        <v>4</v>
      </c>
      <c r="C11" s="209" t="s">
        <v>5</v>
      </c>
      <c r="D11" s="209"/>
      <c r="E11" s="209"/>
      <c r="F11" s="209" t="s">
        <v>6</v>
      </c>
      <c r="G11" s="209" t="s">
        <v>7</v>
      </c>
      <c r="H11" s="209"/>
      <c r="I11" s="209"/>
      <c r="J11" s="209"/>
      <c r="K11" s="209"/>
      <c r="L11" s="209"/>
      <c r="M11" s="209"/>
      <c r="N11" s="209"/>
      <c r="O11" s="209" t="s">
        <v>8</v>
      </c>
      <c r="P11" s="209"/>
      <c r="Q11" s="209" t="s">
        <v>9</v>
      </c>
    </row>
    <row r="12" spans="1:18" ht="25.5" customHeight="1" x14ac:dyDescent="0.15">
      <c r="A12" s="209"/>
      <c r="B12" s="209"/>
      <c r="C12" s="209"/>
      <c r="D12" s="209"/>
      <c r="E12" s="209"/>
      <c r="F12" s="209"/>
      <c r="G12" s="209" t="s">
        <v>10</v>
      </c>
      <c r="H12" s="209"/>
      <c r="I12" s="209" t="s">
        <v>11</v>
      </c>
      <c r="J12" s="209"/>
      <c r="K12" s="209"/>
      <c r="L12" s="209"/>
      <c r="M12" s="209" t="s">
        <v>12</v>
      </c>
      <c r="N12" s="209"/>
      <c r="O12" s="209"/>
      <c r="P12" s="209"/>
      <c r="Q12" s="209"/>
    </row>
    <row r="13" spans="1:18" ht="14.1" customHeight="1" x14ac:dyDescent="0.15">
      <c r="A13" s="196" t="s">
        <v>13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18" ht="18" customHeight="1" x14ac:dyDescent="0.15">
      <c r="A14" s="61" t="s">
        <v>14</v>
      </c>
      <c r="B14" s="61">
        <v>325</v>
      </c>
      <c r="C14" s="62" t="s">
        <v>77</v>
      </c>
      <c r="D14" s="62"/>
      <c r="E14" s="62"/>
      <c r="F14" s="92">
        <v>150</v>
      </c>
      <c r="G14" s="91">
        <v>20.9</v>
      </c>
      <c r="H14" s="91"/>
      <c r="I14" s="90"/>
      <c r="J14" s="91">
        <v>16.3</v>
      </c>
      <c r="K14" s="91"/>
      <c r="L14" s="91"/>
      <c r="M14" s="91"/>
      <c r="N14" s="91">
        <v>33</v>
      </c>
      <c r="O14" s="91"/>
      <c r="P14" s="91">
        <v>362</v>
      </c>
      <c r="Q14" s="91">
        <v>0.3</v>
      </c>
    </row>
    <row r="15" spans="1:18" ht="9.75" customHeight="1" x14ac:dyDescent="0.15">
      <c r="A15" s="61"/>
      <c r="B15" s="61"/>
      <c r="C15" s="82" t="s">
        <v>78</v>
      </c>
      <c r="D15" s="82"/>
      <c r="E15" s="82"/>
      <c r="F15" s="92"/>
      <c r="G15" s="91"/>
      <c r="H15" s="91"/>
      <c r="I15" s="90"/>
      <c r="J15" s="91"/>
      <c r="K15" s="91"/>
      <c r="L15" s="91"/>
      <c r="M15" s="91"/>
      <c r="N15" s="91"/>
      <c r="O15" s="91"/>
      <c r="P15" s="91"/>
      <c r="Q15" s="91"/>
    </row>
    <row r="16" spans="1:18" ht="13.35" customHeight="1" x14ac:dyDescent="0.15">
      <c r="A16" s="61" t="s">
        <v>14</v>
      </c>
      <c r="B16" s="61" t="s">
        <v>16</v>
      </c>
      <c r="C16" s="62" t="s">
        <v>17</v>
      </c>
      <c r="D16" s="62"/>
      <c r="E16" s="62"/>
      <c r="F16" s="92">
        <v>30</v>
      </c>
      <c r="G16" s="91">
        <v>2</v>
      </c>
      <c r="H16" s="91"/>
      <c r="I16" s="90"/>
      <c r="J16" s="91">
        <v>0.8</v>
      </c>
      <c r="K16" s="91"/>
      <c r="L16" s="91"/>
      <c r="M16" s="91"/>
      <c r="N16" s="91">
        <v>13.4</v>
      </c>
      <c r="O16" s="91"/>
      <c r="P16" s="91">
        <v>69</v>
      </c>
      <c r="Q16" s="91" t="s">
        <v>18</v>
      </c>
    </row>
    <row r="17" spans="1:17" ht="9.75" customHeight="1" x14ac:dyDescent="0.15">
      <c r="A17" s="61"/>
      <c r="B17" s="61"/>
      <c r="C17" s="48" t="s">
        <v>19</v>
      </c>
      <c r="D17" s="48"/>
      <c r="E17" s="48"/>
      <c r="F17" s="92"/>
      <c r="G17" s="91"/>
      <c r="H17" s="91"/>
      <c r="I17" s="90"/>
      <c r="J17" s="91"/>
      <c r="K17" s="91"/>
      <c r="L17" s="91"/>
      <c r="M17" s="91"/>
      <c r="N17" s="91"/>
      <c r="O17" s="91"/>
      <c r="P17" s="91"/>
      <c r="Q17" s="91"/>
    </row>
    <row r="18" spans="1:17" ht="9.75" customHeight="1" x14ac:dyDescent="0.15">
      <c r="A18" s="61" t="s">
        <v>14</v>
      </c>
      <c r="B18" s="61">
        <v>106</v>
      </c>
      <c r="C18" s="62" t="s">
        <v>92</v>
      </c>
      <c r="D18" s="62"/>
      <c r="E18" s="62"/>
      <c r="F18" s="92">
        <v>10</v>
      </c>
      <c r="G18" s="91">
        <v>2.6</v>
      </c>
      <c r="H18" s="91"/>
      <c r="I18" s="90"/>
      <c r="J18" s="91">
        <v>2.6</v>
      </c>
      <c r="K18" s="91"/>
      <c r="L18" s="91"/>
      <c r="M18" s="91"/>
      <c r="N18" s="91">
        <v>0</v>
      </c>
      <c r="O18" s="91"/>
      <c r="P18" s="91">
        <v>34</v>
      </c>
      <c r="Q18" s="91">
        <v>7.0000000000000007E-2</v>
      </c>
    </row>
    <row r="19" spans="1:17" ht="9.75" customHeight="1" x14ac:dyDescent="0.15">
      <c r="A19" s="61"/>
      <c r="B19" s="61"/>
      <c r="C19" s="48"/>
      <c r="D19" s="48"/>
      <c r="E19" s="48"/>
      <c r="F19" s="92"/>
      <c r="G19" s="91"/>
      <c r="H19" s="91"/>
      <c r="I19" s="90"/>
      <c r="J19" s="91"/>
      <c r="K19" s="91"/>
      <c r="L19" s="91"/>
      <c r="M19" s="91"/>
      <c r="N19" s="91"/>
      <c r="O19" s="91"/>
      <c r="P19" s="91"/>
      <c r="Q19" s="91"/>
    </row>
    <row r="20" spans="1:17" ht="13.35" customHeight="1" x14ac:dyDescent="0.15">
      <c r="A20" s="61" t="s">
        <v>14</v>
      </c>
      <c r="B20" s="61" t="s">
        <v>20</v>
      </c>
      <c r="C20" s="62" t="s">
        <v>21</v>
      </c>
      <c r="D20" s="62"/>
      <c r="E20" s="62"/>
      <c r="F20" s="92" t="s">
        <v>22</v>
      </c>
      <c r="G20" s="91">
        <v>0.03</v>
      </c>
      <c r="H20" s="91"/>
      <c r="I20" s="90"/>
      <c r="J20" s="91">
        <v>4.13</v>
      </c>
      <c r="K20" s="91"/>
      <c r="L20" s="91"/>
      <c r="M20" s="91"/>
      <c r="N20" s="91">
        <v>0.04</v>
      </c>
      <c r="O20" s="91"/>
      <c r="P20" s="91">
        <v>37</v>
      </c>
      <c r="Q20" s="91" t="s">
        <v>18</v>
      </c>
    </row>
    <row r="21" spans="1:17" ht="9.75" customHeight="1" x14ac:dyDescent="0.15">
      <c r="A21" s="61"/>
      <c r="B21" s="61"/>
      <c r="C21" s="48" t="s">
        <v>23</v>
      </c>
      <c r="D21" s="48"/>
      <c r="E21" s="48"/>
      <c r="F21" s="92"/>
      <c r="G21" s="91"/>
      <c r="H21" s="91"/>
      <c r="I21" s="90"/>
      <c r="J21" s="91"/>
      <c r="K21" s="91"/>
      <c r="L21" s="91"/>
      <c r="M21" s="91"/>
      <c r="N21" s="91"/>
      <c r="O21" s="91"/>
      <c r="P21" s="91"/>
      <c r="Q21" s="91"/>
    </row>
    <row r="22" spans="1:17" ht="13.35" customHeight="1" x14ac:dyDescent="0.15">
      <c r="A22" s="61">
        <v>2013</v>
      </c>
      <c r="B22" s="61">
        <v>514</v>
      </c>
      <c r="C22" s="79" t="s">
        <v>69</v>
      </c>
      <c r="D22" s="62"/>
      <c r="E22" s="62"/>
      <c r="F22" s="92">
        <v>200</v>
      </c>
      <c r="G22" s="91">
        <v>3.2</v>
      </c>
      <c r="H22" s="91"/>
      <c r="I22" s="90"/>
      <c r="J22" s="91">
        <v>2.7</v>
      </c>
      <c r="K22" s="91"/>
      <c r="L22" s="91"/>
      <c r="M22" s="91"/>
      <c r="N22" s="91">
        <v>15.9</v>
      </c>
      <c r="O22" s="91"/>
      <c r="P22" s="91">
        <v>79</v>
      </c>
      <c r="Q22" s="91">
        <v>1.3</v>
      </c>
    </row>
    <row r="23" spans="1:17" ht="9.75" customHeight="1" x14ac:dyDescent="0.15">
      <c r="A23" s="61"/>
      <c r="B23" s="61"/>
      <c r="C23" s="93" t="s">
        <v>70</v>
      </c>
      <c r="D23" s="48"/>
      <c r="E23" s="48"/>
      <c r="F23" s="92"/>
      <c r="G23" s="91"/>
      <c r="H23" s="91"/>
      <c r="I23" s="90"/>
      <c r="J23" s="91"/>
      <c r="K23" s="91"/>
      <c r="L23" s="91"/>
      <c r="M23" s="91"/>
      <c r="N23" s="91"/>
      <c r="O23" s="91"/>
      <c r="P23" s="91"/>
      <c r="Q23" s="91"/>
    </row>
    <row r="24" spans="1:17" ht="14.1" customHeight="1" x14ac:dyDescent="0.15">
      <c r="A24" s="195" t="s">
        <v>24</v>
      </c>
      <c r="B24" s="195"/>
      <c r="C24" s="195"/>
      <c r="D24" s="195"/>
      <c r="E24" s="195"/>
      <c r="F24" s="1">
        <f>F22+F20+F16+F14</f>
        <v>385</v>
      </c>
      <c r="G24" s="194">
        <f>G22+G20+G16+G14</f>
        <v>26.13</v>
      </c>
      <c r="H24" s="194"/>
      <c r="I24" s="194">
        <f>J22+J20+J16+J14</f>
        <v>23.93</v>
      </c>
      <c r="J24" s="194"/>
      <c r="K24" s="194"/>
      <c r="L24" s="194"/>
      <c r="M24" s="7"/>
      <c r="N24" s="194">
        <f>N22+N20+N16+N14</f>
        <v>62.34</v>
      </c>
      <c r="O24" s="194"/>
      <c r="P24" s="8">
        <f>P22+P20+P16+P14</f>
        <v>547</v>
      </c>
      <c r="Q24" s="8">
        <f>Q22+Q20+Q16+Q14</f>
        <v>1.6</v>
      </c>
    </row>
    <row r="25" spans="1:17" ht="14.1" customHeight="1" x14ac:dyDescent="0.15">
      <c r="A25" s="196" t="s">
        <v>26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</row>
    <row r="26" spans="1:17" ht="13.35" customHeight="1" x14ac:dyDescent="0.15">
      <c r="A26" s="61" t="s">
        <v>14</v>
      </c>
      <c r="B26" s="61">
        <v>118</v>
      </c>
      <c r="C26" s="79" t="s">
        <v>71</v>
      </c>
      <c r="D26" s="62"/>
      <c r="E26" s="62"/>
      <c r="F26" s="92">
        <v>100</v>
      </c>
      <c r="G26" s="91">
        <v>0.4</v>
      </c>
      <c r="H26" s="91"/>
      <c r="I26" s="90"/>
      <c r="J26" s="91">
        <v>0.4</v>
      </c>
      <c r="K26" s="91"/>
      <c r="L26" s="91"/>
      <c r="M26" s="91"/>
      <c r="N26" s="91">
        <v>9.8000000000000007</v>
      </c>
      <c r="O26" s="91"/>
      <c r="P26" s="91">
        <v>47</v>
      </c>
      <c r="Q26" s="91">
        <v>10</v>
      </c>
    </row>
    <row r="27" spans="1:17" ht="9.75" customHeight="1" x14ac:dyDescent="0.15">
      <c r="A27" s="61"/>
      <c r="B27" s="61"/>
      <c r="C27" s="48"/>
      <c r="D27" s="48"/>
      <c r="E27" s="48"/>
      <c r="F27" s="92"/>
      <c r="G27" s="91"/>
      <c r="H27" s="91"/>
      <c r="I27" s="90"/>
      <c r="J27" s="91"/>
      <c r="K27" s="91"/>
      <c r="L27" s="91"/>
      <c r="M27" s="91"/>
      <c r="N27" s="91"/>
      <c r="O27" s="91"/>
      <c r="P27" s="91"/>
      <c r="Q27" s="91"/>
    </row>
    <row r="28" spans="1:17" ht="14.1" customHeight="1" x14ac:dyDescent="0.15">
      <c r="A28" s="195" t="s">
        <v>24</v>
      </c>
      <c r="B28" s="195"/>
      <c r="C28" s="195"/>
      <c r="D28" s="195"/>
      <c r="E28" s="195"/>
      <c r="F28" s="1">
        <f>F26</f>
        <v>100</v>
      </c>
      <c r="G28" s="194">
        <f>G26</f>
        <v>0.4</v>
      </c>
      <c r="H28" s="194"/>
      <c r="I28" s="194">
        <f>J26</f>
        <v>0.4</v>
      </c>
      <c r="J28" s="194"/>
      <c r="K28" s="194"/>
      <c r="L28" s="194"/>
      <c r="M28" s="7"/>
      <c r="N28" s="194">
        <f>N26</f>
        <v>9.8000000000000007</v>
      </c>
      <c r="O28" s="194"/>
      <c r="P28" s="8">
        <f>P26</f>
        <v>47</v>
      </c>
      <c r="Q28" s="8">
        <f>Q26</f>
        <v>10</v>
      </c>
    </row>
    <row r="29" spans="1:17" ht="14.1" customHeight="1" x14ac:dyDescent="0.15">
      <c r="A29" s="196" t="s">
        <v>27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</row>
    <row r="30" spans="1:17" ht="14.25" customHeight="1" x14ac:dyDescent="0.15">
      <c r="A30" s="61">
        <v>2013</v>
      </c>
      <c r="B30" s="61">
        <v>2</v>
      </c>
      <c r="C30" s="79" t="s">
        <v>82</v>
      </c>
      <c r="D30" s="62"/>
      <c r="E30" s="62"/>
      <c r="F30" s="92" t="s">
        <v>28</v>
      </c>
      <c r="G30" s="91">
        <v>0.96</v>
      </c>
      <c r="H30" s="91"/>
      <c r="I30" s="90"/>
      <c r="J30" s="91">
        <v>6.06</v>
      </c>
      <c r="K30" s="91"/>
      <c r="L30" s="91"/>
      <c r="M30" s="91"/>
      <c r="N30" s="91">
        <v>5.76</v>
      </c>
      <c r="O30" s="91"/>
      <c r="P30" s="91">
        <v>81.599999999999994</v>
      </c>
      <c r="Q30" s="91">
        <v>16.68</v>
      </c>
    </row>
    <row r="31" spans="1:17" ht="16.899999999999999" customHeight="1" x14ac:dyDescent="0.15">
      <c r="A31" s="61"/>
      <c r="B31" s="61"/>
      <c r="C31" s="93" t="s">
        <v>83</v>
      </c>
      <c r="D31" s="48"/>
      <c r="E31" s="48"/>
      <c r="F31" s="92"/>
      <c r="G31" s="91"/>
      <c r="H31" s="91"/>
      <c r="I31" s="90"/>
      <c r="J31" s="91"/>
      <c r="K31" s="91"/>
      <c r="L31" s="91"/>
      <c r="M31" s="91"/>
      <c r="N31" s="91"/>
      <c r="O31" s="91"/>
      <c r="P31" s="91"/>
      <c r="Q31" s="91"/>
    </row>
    <row r="32" spans="1:17" ht="13.35" customHeight="1" x14ac:dyDescent="0.15">
      <c r="A32" s="61" t="s">
        <v>14</v>
      </c>
      <c r="B32" s="61">
        <v>152</v>
      </c>
      <c r="C32" s="79" t="s">
        <v>95</v>
      </c>
      <c r="D32" s="62"/>
      <c r="E32" s="62"/>
      <c r="F32" s="61" t="s">
        <v>15</v>
      </c>
      <c r="G32" s="58">
        <v>2.16</v>
      </c>
      <c r="H32" s="58"/>
      <c r="I32" s="74"/>
      <c r="J32" s="58">
        <v>2.2799999999999998</v>
      </c>
      <c r="K32" s="58"/>
      <c r="L32" s="58"/>
      <c r="M32" s="58"/>
      <c r="N32" s="58">
        <v>15.06</v>
      </c>
      <c r="O32" s="58"/>
      <c r="P32" s="58">
        <v>89</v>
      </c>
      <c r="Q32" s="58">
        <v>6.6</v>
      </c>
    </row>
    <row r="33" spans="1:17" ht="18.75" customHeight="1" x14ac:dyDescent="0.15">
      <c r="A33" s="61"/>
      <c r="B33" s="61"/>
      <c r="C33" s="59" t="s">
        <v>96</v>
      </c>
      <c r="D33" s="59"/>
      <c r="E33" s="59"/>
      <c r="F33" s="61"/>
      <c r="G33" s="58"/>
      <c r="H33" s="58"/>
      <c r="I33" s="74"/>
      <c r="J33" s="58"/>
      <c r="K33" s="58"/>
      <c r="L33" s="58"/>
      <c r="M33" s="58"/>
      <c r="N33" s="58"/>
      <c r="O33" s="58"/>
      <c r="P33" s="58"/>
      <c r="Q33" s="58"/>
    </row>
    <row r="34" spans="1:17" ht="13.35" customHeight="1" x14ac:dyDescent="0.15">
      <c r="A34" s="61">
        <v>2013</v>
      </c>
      <c r="B34" s="61">
        <v>411</v>
      </c>
      <c r="C34" s="62" t="s">
        <v>97</v>
      </c>
      <c r="D34" s="62"/>
      <c r="E34" s="62"/>
      <c r="F34" s="61">
        <v>180</v>
      </c>
      <c r="G34" s="58">
        <v>13.8</v>
      </c>
      <c r="H34" s="58"/>
      <c r="I34" s="74"/>
      <c r="J34" s="58">
        <v>13.67</v>
      </c>
      <c r="K34" s="58"/>
      <c r="L34" s="58"/>
      <c r="M34" s="58"/>
      <c r="N34" s="58">
        <v>32.6</v>
      </c>
      <c r="O34" s="58"/>
      <c r="P34" s="58">
        <v>308</v>
      </c>
      <c r="Q34" s="58">
        <v>1.1200000000000001</v>
      </c>
    </row>
    <row r="35" spans="1:17" ht="9" customHeight="1" x14ac:dyDescent="0.15">
      <c r="A35" s="61"/>
      <c r="B35" s="61"/>
      <c r="C35" s="48" t="s">
        <v>98</v>
      </c>
      <c r="D35" s="48"/>
      <c r="E35" s="48"/>
      <c r="F35" s="61"/>
      <c r="G35" s="58"/>
      <c r="H35" s="58"/>
      <c r="I35" s="74"/>
      <c r="J35" s="58"/>
      <c r="K35" s="58"/>
      <c r="L35" s="58"/>
      <c r="M35" s="58"/>
      <c r="N35" s="58"/>
      <c r="O35" s="58"/>
      <c r="P35" s="58"/>
      <c r="Q35" s="58"/>
    </row>
    <row r="36" spans="1:17" ht="13.35" customHeight="1" x14ac:dyDescent="0.15">
      <c r="A36" s="61" t="s">
        <v>14</v>
      </c>
      <c r="B36" s="61" t="s">
        <v>34</v>
      </c>
      <c r="C36" s="62" t="s">
        <v>35</v>
      </c>
      <c r="D36" s="62"/>
      <c r="E36" s="62"/>
      <c r="F36" s="92" t="s">
        <v>32</v>
      </c>
      <c r="G36" s="91">
        <v>10.5</v>
      </c>
      <c r="H36" s="91"/>
      <c r="I36" s="90"/>
      <c r="J36" s="91">
        <v>7.5</v>
      </c>
      <c r="K36" s="91"/>
      <c r="L36" s="91"/>
      <c r="M36" s="91"/>
      <c r="N36" s="91">
        <v>6.5</v>
      </c>
      <c r="O36" s="91"/>
      <c r="P36" s="91">
        <v>132</v>
      </c>
      <c r="Q36" s="91">
        <v>0.6</v>
      </c>
    </row>
    <row r="37" spans="1:17" ht="9.75" customHeight="1" x14ac:dyDescent="0.15">
      <c r="A37" s="61"/>
      <c r="B37" s="61"/>
      <c r="C37" s="48" t="s">
        <v>58</v>
      </c>
      <c r="D37" s="48"/>
      <c r="E37" s="48"/>
      <c r="F37" s="92"/>
      <c r="G37" s="91"/>
      <c r="H37" s="91"/>
      <c r="I37" s="90"/>
      <c r="J37" s="91"/>
      <c r="K37" s="91"/>
      <c r="L37" s="91"/>
      <c r="M37" s="91"/>
      <c r="N37" s="91"/>
      <c r="O37" s="91"/>
      <c r="P37" s="91"/>
      <c r="Q37" s="91"/>
    </row>
    <row r="38" spans="1:17" ht="13.35" customHeight="1" x14ac:dyDescent="0.15">
      <c r="A38" s="61" t="s">
        <v>14</v>
      </c>
      <c r="B38" s="61" t="s">
        <v>36</v>
      </c>
      <c r="C38" s="62" t="s">
        <v>37</v>
      </c>
      <c r="D38" s="62"/>
      <c r="E38" s="62"/>
      <c r="F38" s="92" t="s">
        <v>38</v>
      </c>
      <c r="G38" s="91" t="s">
        <v>25</v>
      </c>
      <c r="H38" s="91"/>
      <c r="I38" s="90"/>
      <c r="J38" s="91" t="s">
        <v>33</v>
      </c>
      <c r="K38" s="91"/>
      <c r="L38" s="91"/>
      <c r="M38" s="91"/>
      <c r="N38" s="91" t="s">
        <v>39</v>
      </c>
      <c r="O38" s="91"/>
      <c r="P38" s="91" t="s">
        <v>40</v>
      </c>
      <c r="Q38" s="91" t="s">
        <v>18</v>
      </c>
    </row>
    <row r="39" spans="1:17" ht="9.75" customHeight="1" x14ac:dyDescent="0.15">
      <c r="A39" s="61"/>
      <c r="B39" s="61"/>
      <c r="C39" s="48" t="s">
        <v>41</v>
      </c>
      <c r="D39" s="48"/>
      <c r="E39" s="48"/>
      <c r="F39" s="92"/>
      <c r="G39" s="91"/>
      <c r="H39" s="91"/>
      <c r="I39" s="90"/>
      <c r="J39" s="91"/>
      <c r="K39" s="91"/>
      <c r="L39" s="91"/>
      <c r="M39" s="91"/>
      <c r="N39" s="91"/>
      <c r="O39" s="91"/>
      <c r="P39" s="91"/>
      <c r="Q39" s="91"/>
    </row>
    <row r="40" spans="1:17" ht="13.35" customHeight="1" x14ac:dyDescent="0.15">
      <c r="A40" s="61">
        <v>2013</v>
      </c>
      <c r="B40" s="61">
        <v>527</v>
      </c>
      <c r="C40" s="62" t="s">
        <v>59</v>
      </c>
      <c r="D40" s="62"/>
      <c r="E40" s="62"/>
      <c r="F40" s="92">
        <v>200</v>
      </c>
      <c r="G40" s="91">
        <v>0.5</v>
      </c>
      <c r="H40" s="91"/>
      <c r="I40" s="90"/>
      <c r="J40" s="91">
        <v>0</v>
      </c>
      <c r="K40" s="91"/>
      <c r="L40" s="91"/>
      <c r="M40" s="91"/>
      <c r="N40" s="91">
        <v>27</v>
      </c>
      <c r="O40" s="91"/>
      <c r="P40" s="91">
        <v>110</v>
      </c>
      <c r="Q40" s="91">
        <v>0.5</v>
      </c>
    </row>
    <row r="41" spans="1:17" ht="9.75" customHeight="1" x14ac:dyDescent="0.15">
      <c r="A41" s="61"/>
      <c r="B41" s="61"/>
      <c r="C41" s="48" t="s">
        <v>60</v>
      </c>
      <c r="D41" s="48"/>
      <c r="E41" s="48"/>
      <c r="F41" s="92"/>
      <c r="G41" s="91"/>
      <c r="H41" s="91"/>
      <c r="I41" s="90"/>
      <c r="J41" s="91"/>
      <c r="K41" s="91"/>
      <c r="L41" s="91"/>
      <c r="M41" s="91"/>
      <c r="N41" s="91"/>
      <c r="O41" s="91"/>
      <c r="P41" s="91"/>
      <c r="Q41" s="91"/>
    </row>
    <row r="42" spans="1:17" ht="14.1" customHeight="1" x14ac:dyDescent="0.15">
      <c r="A42" s="195" t="s">
        <v>24</v>
      </c>
      <c r="B42" s="195"/>
      <c r="C42" s="195"/>
      <c r="D42" s="195"/>
      <c r="E42" s="195"/>
      <c r="F42" s="1">
        <f>F40+F38+F36+F34+F32+F30</f>
        <v>690</v>
      </c>
      <c r="G42" s="194">
        <f>G40+G38+G36+G34+G32+G30</f>
        <v>29.220000000000002</v>
      </c>
      <c r="H42" s="194"/>
      <c r="I42" s="194">
        <f>J40+J38+J36+J34+J32+J30</f>
        <v>29.71</v>
      </c>
      <c r="J42" s="194"/>
      <c r="K42" s="194"/>
      <c r="L42" s="194"/>
      <c r="M42" s="7"/>
      <c r="N42" s="194">
        <f>N40+N38+N36+N34+N32+N30</f>
        <v>95.120000000000019</v>
      </c>
      <c r="O42" s="194"/>
      <c r="P42" s="8">
        <f>P40+P38+P36+P34+P32+P30</f>
        <v>760.6</v>
      </c>
      <c r="Q42" s="8">
        <f>Q40+Q38+Q36+Q34+Q32+Q30</f>
        <v>25.5</v>
      </c>
    </row>
    <row r="43" spans="1:17" ht="14.1" customHeight="1" x14ac:dyDescent="0.15">
      <c r="A43" s="196" t="s">
        <v>42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</row>
    <row r="44" spans="1:17" ht="13.35" customHeight="1" x14ac:dyDescent="0.15">
      <c r="A44" s="61">
        <v>2013</v>
      </c>
      <c r="B44" s="61">
        <v>534</v>
      </c>
      <c r="C44" s="62" t="s">
        <v>81</v>
      </c>
      <c r="D44" s="62"/>
      <c r="E44" s="62"/>
      <c r="F44" s="92" t="s">
        <v>15</v>
      </c>
      <c r="G44" s="91">
        <v>5.8</v>
      </c>
      <c r="H44" s="91"/>
      <c r="I44" s="90"/>
      <c r="J44" s="91">
        <v>5</v>
      </c>
      <c r="K44" s="91"/>
      <c r="L44" s="91"/>
      <c r="M44" s="91"/>
      <c r="N44" s="91">
        <v>9.6</v>
      </c>
      <c r="O44" s="91"/>
      <c r="P44" s="91">
        <v>106</v>
      </c>
      <c r="Q44" s="91">
        <v>2.6</v>
      </c>
    </row>
    <row r="45" spans="1:17" ht="9.75" customHeight="1" x14ac:dyDescent="0.15">
      <c r="A45" s="61"/>
      <c r="B45" s="61"/>
      <c r="C45" s="48"/>
      <c r="D45" s="48"/>
      <c r="E45" s="48"/>
      <c r="F45" s="92"/>
      <c r="G45" s="91"/>
      <c r="H45" s="91"/>
      <c r="I45" s="90"/>
      <c r="J45" s="91"/>
      <c r="K45" s="91"/>
      <c r="L45" s="91"/>
      <c r="M45" s="91"/>
      <c r="N45" s="91"/>
      <c r="O45" s="91"/>
      <c r="P45" s="91"/>
      <c r="Q45" s="91"/>
    </row>
    <row r="46" spans="1:17" ht="13.35" customHeight="1" x14ac:dyDescent="0.15">
      <c r="A46" s="61" t="s">
        <v>103</v>
      </c>
      <c r="B46" s="61" t="s">
        <v>104</v>
      </c>
      <c r="C46" s="62" t="s">
        <v>105</v>
      </c>
      <c r="D46" s="62"/>
      <c r="E46" s="62"/>
      <c r="F46" s="61" t="s">
        <v>40</v>
      </c>
      <c r="G46" s="58" t="s">
        <v>106</v>
      </c>
      <c r="H46" s="58"/>
      <c r="I46" s="74"/>
      <c r="J46" s="58" t="s">
        <v>107</v>
      </c>
      <c r="K46" s="58"/>
      <c r="L46" s="58"/>
      <c r="M46" s="58"/>
      <c r="N46" s="58" t="s">
        <v>108</v>
      </c>
      <c r="O46" s="58"/>
      <c r="P46" s="58"/>
      <c r="Q46" s="58" t="s">
        <v>18</v>
      </c>
    </row>
    <row r="47" spans="1:17" ht="15.75" customHeight="1" x14ac:dyDescent="0.15">
      <c r="A47" s="61"/>
      <c r="B47" s="61"/>
      <c r="C47" s="48" t="s">
        <v>109</v>
      </c>
      <c r="D47" s="48"/>
      <c r="E47" s="48"/>
      <c r="F47" s="61"/>
      <c r="G47" s="58"/>
      <c r="H47" s="58"/>
      <c r="I47" s="74"/>
      <c r="J47" s="58"/>
      <c r="K47" s="58"/>
      <c r="L47" s="58"/>
      <c r="M47" s="58"/>
      <c r="N47" s="58"/>
      <c r="O47" s="58"/>
      <c r="P47" s="58"/>
      <c r="Q47" s="58"/>
    </row>
    <row r="48" spans="1:17" ht="14.1" customHeight="1" x14ac:dyDescent="0.15">
      <c r="A48" s="195" t="s">
        <v>24</v>
      </c>
      <c r="B48" s="195"/>
      <c r="C48" s="195"/>
      <c r="D48" s="195"/>
      <c r="E48" s="195"/>
      <c r="F48" s="1">
        <f>F46+F44</f>
        <v>240</v>
      </c>
      <c r="G48" s="194">
        <f>G46+G44</f>
        <v>9.1</v>
      </c>
      <c r="H48" s="194"/>
      <c r="I48" s="194">
        <f>J46+J44</f>
        <v>8.1999999999999993</v>
      </c>
      <c r="J48" s="194"/>
      <c r="K48" s="194"/>
      <c r="L48" s="194"/>
      <c r="M48" s="7"/>
      <c r="N48" s="194">
        <f>N46+N44</f>
        <v>33.799999999999997</v>
      </c>
      <c r="O48" s="194"/>
      <c r="P48" s="8">
        <f>P46+P44</f>
        <v>106</v>
      </c>
      <c r="Q48" s="8">
        <f>Q46+Q44</f>
        <v>2.6</v>
      </c>
    </row>
    <row r="49" spans="1:18" ht="14.1" customHeight="1" x14ac:dyDescent="0.15">
      <c r="A49" s="196" t="s">
        <v>44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</row>
    <row r="50" spans="1:18" ht="13.35" customHeight="1" x14ac:dyDescent="0.15">
      <c r="A50" s="115" t="s">
        <v>14</v>
      </c>
      <c r="B50" s="115">
        <v>270</v>
      </c>
      <c r="C50" s="117" t="s">
        <v>152</v>
      </c>
      <c r="D50" s="117"/>
      <c r="E50" s="117"/>
      <c r="F50" s="115">
        <v>200</v>
      </c>
      <c r="G50" s="118">
        <v>7.4</v>
      </c>
      <c r="H50" s="118"/>
      <c r="I50" s="122"/>
      <c r="J50" s="118">
        <v>7.48</v>
      </c>
      <c r="K50" s="118"/>
      <c r="L50" s="118"/>
      <c r="M50" s="118"/>
      <c r="N50" s="118">
        <v>36.5</v>
      </c>
      <c r="O50" s="118"/>
      <c r="P50" s="118">
        <v>243</v>
      </c>
      <c r="Q50" s="118">
        <v>1.34</v>
      </c>
    </row>
    <row r="51" spans="1:18" ht="12" customHeight="1" x14ac:dyDescent="0.15">
      <c r="A51" s="115"/>
      <c r="B51" s="115"/>
      <c r="C51" s="220" t="s">
        <v>153</v>
      </c>
      <c r="D51" s="220"/>
      <c r="E51" s="220"/>
      <c r="F51" s="115"/>
      <c r="G51" s="118"/>
      <c r="H51" s="118"/>
      <c r="I51" s="122"/>
      <c r="J51" s="118"/>
      <c r="K51" s="118"/>
      <c r="L51" s="118"/>
      <c r="M51" s="118"/>
      <c r="N51" s="118"/>
      <c r="O51" s="118"/>
      <c r="P51" s="118"/>
      <c r="Q51" s="118"/>
    </row>
    <row r="52" spans="1:18" ht="10.5" customHeight="1" x14ac:dyDescent="0.15">
      <c r="A52" s="61" t="s">
        <v>14</v>
      </c>
      <c r="B52" s="61" t="s">
        <v>16</v>
      </c>
      <c r="C52" s="62" t="s">
        <v>17</v>
      </c>
      <c r="D52" s="62"/>
      <c r="E52" s="62"/>
      <c r="F52" s="92">
        <v>30</v>
      </c>
      <c r="G52" s="91">
        <v>2</v>
      </c>
      <c r="H52" s="91"/>
      <c r="I52" s="90"/>
      <c r="J52" s="91">
        <v>0.8</v>
      </c>
      <c r="K52" s="91"/>
      <c r="L52" s="91"/>
      <c r="M52" s="91"/>
      <c r="N52" s="91">
        <v>13.4</v>
      </c>
      <c r="O52" s="91"/>
      <c r="P52" s="91">
        <v>69</v>
      </c>
      <c r="Q52" s="91" t="s">
        <v>18</v>
      </c>
    </row>
    <row r="53" spans="1:18" ht="9.75" customHeight="1" x14ac:dyDescent="0.15">
      <c r="A53" s="61"/>
      <c r="B53" s="61"/>
      <c r="C53" s="48" t="s">
        <v>19</v>
      </c>
      <c r="D53" s="48"/>
      <c r="E53" s="48"/>
      <c r="F53" s="92"/>
      <c r="G53" s="91"/>
      <c r="H53" s="91"/>
      <c r="I53" s="90"/>
      <c r="J53" s="91"/>
      <c r="K53" s="91"/>
      <c r="L53" s="91"/>
      <c r="M53" s="91"/>
      <c r="N53" s="91"/>
      <c r="O53" s="91"/>
      <c r="P53" s="91"/>
      <c r="Q53" s="91"/>
    </row>
    <row r="54" spans="1:18" ht="13.35" customHeight="1" x14ac:dyDescent="0.15">
      <c r="A54" s="115">
        <v>2013</v>
      </c>
      <c r="B54" s="115" t="s">
        <v>45</v>
      </c>
      <c r="C54" s="117" t="s">
        <v>46</v>
      </c>
      <c r="D54" s="117"/>
      <c r="E54" s="117"/>
      <c r="F54" s="115">
        <v>200</v>
      </c>
      <c r="G54" s="118" t="s">
        <v>33</v>
      </c>
      <c r="H54" s="118"/>
      <c r="I54" s="122"/>
      <c r="J54" s="118"/>
      <c r="K54" s="118"/>
      <c r="L54" s="118"/>
      <c r="M54" s="118"/>
      <c r="N54" s="118" t="s">
        <v>47</v>
      </c>
      <c r="O54" s="118"/>
      <c r="P54" s="118" t="s">
        <v>48</v>
      </c>
      <c r="Q54" s="118" t="s">
        <v>18</v>
      </c>
    </row>
    <row r="55" spans="1:18" ht="9.75" customHeight="1" x14ac:dyDescent="0.15">
      <c r="A55" s="115"/>
      <c r="B55" s="115"/>
      <c r="C55" s="124" t="s">
        <v>49</v>
      </c>
      <c r="D55" s="124"/>
      <c r="E55" s="124"/>
      <c r="F55" s="115"/>
      <c r="G55" s="118"/>
      <c r="H55" s="118"/>
      <c r="I55" s="122"/>
      <c r="J55" s="118"/>
      <c r="K55" s="118"/>
      <c r="L55" s="118"/>
      <c r="M55" s="118"/>
      <c r="N55" s="118"/>
      <c r="O55" s="118"/>
      <c r="P55" s="118"/>
      <c r="Q55" s="118"/>
    </row>
    <row r="56" spans="1:18" ht="14.1" customHeight="1" x14ac:dyDescent="0.15">
      <c r="A56" s="195" t="s">
        <v>24</v>
      </c>
      <c r="B56" s="195"/>
      <c r="C56" s="195"/>
      <c r="D56" s="195"/>
      <c r="E56" s="195"/>
      <c r="F56" s="1">
        <f>F54+F52+F50</f>
        <v>430</v>
      </c>
      <c r="G56" s="194">
        <f>G54+G52+G50</f>
        <v>9.6000000000000014</v>
      </c>
      <c r="H56" s="194"/>
      <c r="I56" s="194">
        <f>J54+J52+J50</f>
        <v>8.2800000000000011</v>
      </c>
      <c r="J56" s="194"/>
      <c r="K56" s="194"/>
      <c r="L56" s="194"/>
      <c r="M56" s="7"/>
      <c r="N56" s="194">
        <f>N54+N52+N50</f>
        <v>60.1</v>
      </c>
      <c r="O56" s="194"/>
      <c r="P56" s="8">
        <f>P54+P52+P50</f>
        <v>354</v>
      </c>
      <c r="Q56" s="8">
        <f>Q54+Q52+Q50</f>
        <v>1.34</v>
      </c>
    </row>
    <row r="57" spans="1:18" ht="14.1" customHeight="1" x14ac:dyDescent="0.15">
      <c r="A57" s="5" t="s">
        <v>50</v>
      </c>
      <c r="B57" s="191"/>
      <c r="C57" s="192"/>
      <c r="D57" s="192"/>
      <c r="E57" s="193"/>
      <c r="F57" s="6">
        <f>F56+F48+F42+F28+F24</f>
        <v>1845</v>
      </c>
      <c r="G57" s="194">
        <f>G56+G48+G42+G28+G24</f>
        <v>74.45</v>
      </c>
      <c r="H57" s="194"/>
      <c r="I57" s="194">
        <f>I56+I48+I42+I28+I24</f>
        <v>70.52</v>
      </c>
      <c r="J57" s="194"/>
      <c r="K57" s="194"/>
      <c r="L57" s="194"/>
      <c r="M57" s="7"/>
      <c r="N57" s="194">
        <f>N48+N42+N28+N24</f>
        <v>201.06000000000003</v>
      </c>
      <c r="O57" s="194"/>
      <c r="P57" s="8">
        <f>P56+P48+P42+P28+P24</f>
        <v>1814.6</v>
      </c>
      <c r="Q57" s="8">
        <f>Q56+Q48+Q42+Q28+Q24</f>
        <v>41.04</v>
      </c>
    </row>
    <row r="59" spans="1:18" ht="12.75" customHeight="1" x14ac:dyDescent="0.15">
      <c r="L59" s="206" t="s">
        <v>0</v>
      </c>
      <c r="M59" s="206"/>
      <c r="N59" s="206"/>
      <c r="O59" s="206"/>
      <c r="P59" s="206"/>
      <c r="Q59" s="206"/>
      <c r="R59" s="206"/>
    </row>
    <row r="60" spans="1:18" ht="12.75" x14ac:dyDescent="0.15">
      <c r="L60" s="207"/>
      <c r="M60" s="207"/>
      <c r="N60" s="207"/>
      <c r="O60" s="207"/>
      <c r="P60" s="207"/>
      <c r="Q60" s="207"/>
      <c r="R60" s="207"/>
    </row>
    <row r="61" spans="1:18" ht="12.75" customHeight="1" x14ac:dyDescent="0.15">
      <c r="L61" s="207" t="s">
        <v>1</v>
      </c>
      <c r="M61" s="207"/>
      <c r="N61" s="207"/>
      <c r="O61" s="207"/>
      <c r="P61" s="207"/>
      <c r="Q61" s="207"/>
      <c r="R61" s="207"/>
    </row>
    <row r="62" spans="1:18" ht="12.75" customHeight="1" x14ac:dyDescent="0.15">
      <c r="L62" s="208" t="s">
        <v>52</v>
      </c>
      <c r="M62" s="207"/>
      <c r="N62" s="207"/>
      <c r="O62" s="207"/>
      <c r="P62" s="207"/>
      <c r="Q62" s="207"/>
      <c r="R62" s="207"/>
    </row>
    <row r="63" spans="1:18" ht="12.75" customHeight="1" x14ac:dyDescent="0.15">
      <c r="L63" s="208" t="s">
        <v>53</v>
      </c>
      <c r="M63" s="207"/>
      <c r="N63" s="207"/>
      <c r="O63" s="207"/>
      <c r="P63" s="207"/>
      <c r="Q63" s="207"/>
      <c r="R63" s="207"/>
    </row>
    <row r="64" spans="1:18" ht="22.5" x14ac:dyDescent="0.15">
      <c r="E64" s="189" t="s">
        <v>2</v>
      </c>
      <c r="F64" s="189"/>
      <c r="G64" s="189"/>
    </row>
    <row r="65" spans="1:17" ht="15.75" x14ac:dyDescent="0.15">
      <c r="D65" s="190">
        <v>45645</v>
      </c>
      <c r="E65" s="190"/>
      <c r="F65" s="190"/>
      <c r="G65" s="190"/>
      <c r="H65" s="190"/>
      <c r="I65" s="190"/>
      <c r="J65" s="190"/>
    </row>
    <row r="67" spans="1:17" ht="18" x14ac:dyDescent="0.15">
      <c r="B67" s="188" t="s">
        <v>65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</row>
    <row r="69" spans="1:17" ht="12" x14ac:dyDescent="0.15">
      <c r="A69" s="187" t="s">
        <v>3</v>
      </c>
      <c r="B69" s="187" t="s">
        <v>4</v>
      </c>
      <c r="C69" s="187" t="s">
        <v>5</v>
      </c>
      <c r="D69" s="187"/>
      <c r="E69" s="187"/>
      <c r="F69" s="187" t="s">
        <v>6</v>
      </c>
      <c r="G69" s="187" t="s">
        <v>7</v>
      </c>
      <c r="H69" s="187"/>
      <c r="I69" s="187"/>
      <c r="J69" s="187"/>
      <c r="K69" s="187"/>
      <c r="L69" s="187"/>
      <c r="M69" s="187"/>
      <c r="N69" s="187"/>
      <c r="O69" s="187" t="s">
        <v>8</v>
      </c>
      <c r="P69" s="187"/>
      <c r="Q69" s="187" t="s">
        <v>9</v>
      </c>
    </row>
    <row r="70" spans="1:17" ht="12" x14ac:dyDescent="0.15">
      <c r="A70" s="187"/>
      <c r="B70" s="187"/>
      <c r="C70" s="187"/>
      <c r="D70" s="187"/>
      <c r="E70" s="187"/>
      <c r="F70" s="187"/>
      <c r="G70" s="187" t="s">
        <v>10</v>
      </c>
      <c r="H70" s="187"/>
      <c r="I70" s="187" t="s">
        <v>11</v>
      </c>
      <c r="J70" s="187"/>
      <c r="K70" s="187"/>
      <c r="L70" s="187"/>
      <c r="M70" s="187" t="s">
        <v>12</v>
      </c>
      <c r="N70" s="187"/>
      <c r="O70" s="187"/>
      <c r="P70" s="187"/>
      <c r="Q70" s="187"/>
    </row>
    <row r="71" spans="1:17" ht="15" x14ac:dyDescent="0.15">
      <c r="A71" s="184" t="s">
        <v>13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</row>
    <row r="72" spans="1:17" ht="12" customHeight="1" x14ac:dyDescent="0.15">
      <c r="A72" s="61" t="s">
        <v>14</v>
      </c>
      <c r="B72" s="61">
        <v>325</v>
      </c>
      <c r="C72" s="62" t="s">
        <v>77</v>
      </c>
      <c r="D72" s="62"/>
      <c r="E72" s="62"/>
      <c r="F72" s="92">
        <v>150</v>
      </c>
      <c r="G72" s="91">
        <v>20.9</v>
      </c>
      <c r="H72" s="91"/>
      <c r="I72" s="90"/>
      <c r="J72" s="91">
        <v>16.3</v>
      </c>
      <c r="K72" s="91"/>
      <c r="L72" s="91"/>
      <c r="M72" s="91"/>
      <c r="N72" s="91">
        <v>33</v>
      </c>
      <c r="O72" s="91"/>
      <c r="P72" s="91">
        <v>362</v>
      </c>
      <c r="Q72" s="91">
        <v>0.3</v>
      </c>
    </row>
    <row r="73" spans="1:17" ht="14.25" customHeight="1" x14ac:dyDescent="0.15">
      <c r="A73" s="61"/>
      <c r="B73" s="61"/>
      <c r="C73" s="82" t="s">
        <v>78</v>
      </c>
      <c r="D73" s="82"/>
      <c r="E73" s="82"/>
      <c r="F73" s="92"/>
      <c r="G73" s="91"/>
      <c r="H73" s="91"/>
      <c r="I73" s="90"/>
      <c r="J73" s="91"/>
      <c r="K73" s="91"/>
      <c r="L73" s="91"/>
      <c r="M73" s="91"/>
      <c r="N73" s="91"/>
      <c r="O73" s="91"/>
      <c r="P73" s="91"/>
      <c r="Q73" s="91"/>
    </row>
    <row r="74" spans="1:17" ht="14.25" customHeight="1" x14ac:dyDescent="0.15">
      <c r="A74" s="61" t="s">
        <v>14</v>
      </c>
      <c r="B74" s="61">
        <v>516</v>
      </c>
      <c r="C74" s="62" t="s">
        <v>93</v>
      </c>
      <c r="D74" s="62"/>
      <c r="E74" s="62"/>
      <c r="F74" s="92">
        <v>50</v>
      </c>
      <c r="G74" s="91">
        <v>0.35</v>
      </c>
      <c r="H74" s="91"/>
      <c r="I74" s="90"/>
      <c r="J74" s="91">
        <v>0</v>
      </c>
      <c r="K74" s="91"/>
      <c r="L74" s="91"/>
      <c r="M74" s="91"/>
      <c r="N74" s="91">
        <v>7.25</v>
      </c>
      <c r="O74" s="91"/>
      <c r="P74" s="91">
        <v>30.5</v>
      </c>
      <c r="Q74" s="91">
        <v>0</v>
      </c>
    </row>
    <row r="75" spans="1:17" ht="14.25" customHeight="1" x14ac:dyDescent="0.15">
      <c r="A75" s="61"/>
      <c r="B75" s="61"/>
      <c r="C75" s="82" t="s">
        <v>94</v>
      </c>
      <c r="D75" s="82"/>
      <c r="E75" s="82"/>
      <c r="F75" s="92"/>
      <c r="G75" s="91"/>
      <c r="H75" s="91"/>
      <c r="I75" s="90"/>
      <c r="J75" s="91"/>
      <c r="K75" s="91"/>
      <c r="L75" s="91"/>
      <c r="M75" s="91"/>
      <c r="N75" s="91"/>
      <c r="O75" s="91"/>
      <c r="P75" s="91"/>
      <c r="Q75" s="91"/>
    </row>
    <row r="76" spans="1:17" ht="12" customHeight="1" x14ac:dyDescent="0.15">
      <c r="A76" s="61" t="s">
        <v>14</v>
      </c>
      <c r="B76" s="61" t="s">
        <v>16</v>
      </c>
      <c r="C76" s="62" t="s">
        <v>17</v>
      </c>
      <c r="D76" s="62"/>
      <c r="E76" s="62"/>
      <c r="F76" s="92">
        <v>30</v>
      </c>
      <c r="G76" s="91">
        <v>2</v>
      </c>
      <c r="H76" s="91"/>
      <c r="I76" s="90"/>
      <c r="J76" s="91">
        <v>0.8</v>
      </c>
      <c r="K76" s="91"/>
      <c r="L76" s="91"/>
      <c r="M76" s="91"/>
      <c r="N76" s="91">
        <v>13.4</v>
      </c>
      <c r="O76" s="91"/>
      <c r="P76" s="91">
        <v>69</v>
      </c>
      <c r="Q76" s="91" t="s">
        <v>18</v>
      </c>
    </row>
    <row r="77" spans="1:17" ht="10.5" customHeight="1" x14ac:dyDescent="0.15">
      <c r="A77" s="61"/>
      <c r="B77" s="61"/>
      <c r="C77" s="48" t="s">
        <v>19</v>
      </c>
      <c r="D77" s="48"/>
      <c r="E77" s="48"/>
      <c r="F77" s="92"/>
      <c r="G77" s="91"/>
      <c r="H77" s="91"/>
      <c r="I77" s="90"/>
      <c r="J77" s="91"/>
      <c r="K77" s="91"/>
      <c r="L77" s="91"/>
      <c r="M77" s="91"/>
      <c r="N77" s="91"/>
      <c r="O77" s="91"/>
      <c r="P77" s="91"/>
      <c r="Q77" s="91"/>
    </row>
    <row r="78" spans="1:17" ht="10.5" customHeight="1" x14ac:dyDescent="0.15">
      <c r="A78" s="61" t="s">
        <v>14</v>
      </c>
      <c r="B78" s="61">
        <v>106</v>
      </c>
      <c r="C78" s="62" t="s">
        <v>92</v>
      </c>
      <c r="D78" s="62"/>
      <c r="E78" s="62"/>
      <c r="F78" s="92">
        <v>10</v>
      </c>
      <c r="G78" s="91">
        <v>2.6</v>
      </c>
      <c r="H78" s="91"/>
      <c r="I78" s="90"/>
      <c r="J78" s="91">
        <v>2.6</v>
      </c>
      <c r="K78" s="91"/>
      <c r="L78" s="91"/>
      <c r="M78" s="91"/>
      <c r="N78" s="91">
        <v>0</v>
      </c>
      <c r="O78" s="91"/>
      <c r="P78" s="91">
        <v>34</v>
      </c>
      <c r="Q78" s="91">
        <v>7.0000000000000007E-2</v>
      </c>
    </row>
    <row r="79" spans="1:17" ht="10.5" customHeight="1" x14ac:dyDescent="0.15">
      <c r="A79" s="61"/>
      <c r="B79" s="61"/>
      <c r="C79" s="48"/>
      <c r="D79" s="48"/>
      <c r="E79" s="48"/>
      <c r="F79" s="92"/>
      <c r="G79" s="91"/>
      <c r="H79" s="91"/>
      <c r="I79" s="90"/>
      <c r="J79" s="91"/>
      <c r="K79" s="91"/>
      <c r="L79" s="91"/>
      <c r="M79" s="91"/>
      <c r="N79" s="91"/>
      <c r="O79" s="91"/>
      <c r="P79" s="91"/>
      <c r="Q79" s="91"/>
    </row>
    <row r="80" spans="1:17" ht="12" customHeight="1" x14ac:dyDescent="0.15">
      <c r="A80" s="61" t="s">
        <v>14</v>
      </c>
      <c r="B80" s="61" t="s">
        <v>20</v>
      </c>
      <c r="C80" s="62" t="s">
        <v>21</v>
      </c>
      <c r="D80" s="62"/>
      <c r="E80" s="62"/>
      <c r="F80" s="92" t="s">
        <v>22</v>
      </c>
      <c r="G80" s="91">
        <v>0.03</v>
      </c>
      <c r="H80" s="91"/>
      <c r="I80" s="90"/>
      <c r="J80" s="91">
        <v>4.13</v>
      </c>
      <c r="K80" s="91"/>
      <c r="L80" s="91"/>
      <c r="M80" s="91"/>
      <c r="N80" s="91">
        <v>0.04</v>
      </c>
      <c r="O80" s="91"/>
      <c r="P80" s="91">
        <v>37</v>
      </c>
      <c r="Q80" s="91" t="s">
        <v>18</v>
      </c>
    </row>
    <row r="81" spans="1:17" ht="10.5" customHeight="1" x14ac:dyDescent="0.15">
      <c r="A81" s="61"/>
      <c r="B81" s="61"/>
      <c r="C81" s="48" t="s">
        <v>23</v>
      </c>
      <c r="D81" s="48"/>
      <c r="E81" s="48"/>
      <c r="F81" s="92"/>
      <c r="G81" s="91"/>
      <c r="H81" s="91"/>
      <c r="I81" s="90"/>
      <c r="J81" s="91"/>
      <c r="K81" s="91"/>
      <c r="L81" s="91"/>
      <c r="M81" s="91"/>
      <c r="N81" s="91"/>
      <c r="O81" s="91"/>
      <c r="P81" s="91"/>
      <c r="Q81" s="91"/>
    </row>
    <row r="82" spans="1:17" ht="12" customHeight="1" x14ac:dyDescent="0.15">
      <c r="A82" s="61">
        <v>2013</v>
      </c>
      <c r="B82" s="61">
        <v>514</v>
      </c>
      <c r="C82" s="79" t="s">
        <v>69</v>
      </c>
      <c r="D82" s="62"/>
      <c r="E82" s="62"/>
      <c r="F82" s="92">
        <v>200</v>
      </c>
      <c r="G82" s="91">
        <v>3.2</v>
      </c>
      <c r="H82" s="91"/>
      <c r="I82" s="90"/>
      <c r="J82" s="91">
        <v>2.7</v>
      </c>
      <c r="K82" s="91"/>
      <c r="L82" s="91"/>
      <c r="M82" s="91"/>
      <c r="N82" s="91">
        <v>15.9</v>
      </c>
      <c r="O82" s="91"/>
      <c r="P82" s="91">
        <v>79</v>
      </c>
      <c r="Q82" s="91">
        <v>1.3</v>
      </c>
    </row>
    <row r="83" spans="1:17" ht="10.5" customHeight="1" x14ac:dyDescent="0.15">
      <c r="A83" s="61"/>
      <c r="B83" s="61"/>
      <c r="C83" s="93" t="s">
        <v>70</v>
      </c>
      <c r="D83" s="48"/>
      <c r="E83" s="48"/>
      <c r="F83" s="92"/>
      <c r="G83" s="91"/>
      <c r="H83" s="91"/>
      <c r="I83" s="90"/>
      <c r="J83" s="91"/>
      <c r="K83" s="91"/>
      <c r="L83" s="91"/>
      <c r="M83" s="91"/>
      <c r="N83" s="91"/>
      <c r="O83" s="91"/>
      <c r="P83" s="91"/>
      <c r="Q83" s="91"/>
    </row>
    <row r="84" spans="1:17" ht="12.75" x14ac:dyDescent="0.15">
      <c r="A84" s="195" t="s">
        <v>24</v>
      </c>
      <c r="B84" s="195"/>
      <c r="C84" s="195"/>
      <c r="D84" s="195"/>
      <c r="E84" s="195"/>
      <c r="F84" s="1">
        <f>F82+F80+F78+F76+F74+F72</f>
        <v>445</v>
      </c>
      <c r="G84" s="194">
        <f>G82+G80+G78+G76+G74+G72</f>
        <v>29.08</v>
      </c>
      <c r="H84" s="194"/>
      <c r="I84" s="194">
        <f>J82+J80+J78+J76+J74+J72</f>
        <v>26.53</v>
      </c>
      <c r="J84" s="194"/>
      <c r="K84" s="194"/>
      <c r="L84" s="194"/>
      <c r="M84" s="7"/>
      <c r="N84" s="194">
        <f>N82+N80+N78+N76+N74+N72</f>
        <v>69.59</v>
      </c>
      <c r="O84" s="194"/>
      <c r="P84" s="8">
        <f>P82+P80+P78+P76+P74+P72</f>
        <v>611.5</v>
      </c>
      <c r="Q84" s="8">
        <f>Q82+Q80+Q78+Q76+Q74+Q72</f>
        <v>1.6700000000000002</v>
      </c>
    </row>
    <row r="85" spans="1:17" ht="15" customHeight="1" x14ac:dyDescent="0.15">
      <c r="A85" s="196" t="s">
        <v>26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</row>
    <row r="86" spans="1:17" ht="12" customHeight="1" x14ac:dyDescent="0.15">
      <c r="A86" s="61" t="s">
        <v>14</v>
      </c>
      <c r="B86" s="61">
        <v>118</v>
      </c>
      <c r="C86" s="79" t="s">
        <v>71</v>
      </c>
      <c r="D86" s="62"/>
      <c r="E86" s="62"/>
      <c r="F86" s="92">
        <v>100</v>
      </c>
      <c r="G86" s="91">
        <v>0.4</v>
      </c>
      <c r="H86" s="91"/>
      <c r="I86" s="90"/>
      <c r="J86" s="91">
        <v>0.4</v>
      </c>
      <c r="K86" s="91"/>
      <c r="L86" s="91"/>
      <c r="M86" s="91"/>
      <c r="N86" s="91">
        <v>9.8000000000000007</v>
      </c>
      <c r="O86" s="91"/>
      <c r="P86" s="91">
        <v>47</v>
      </c>
      <c r="Q86" s="91">
        <v>10</v>
      </c>
    </row>
    <row r="87" spans="1:17" ht="10.5" customHeight="1" x14ac:dyDescent="0.15">
      <c r="A87" s="61"/>
      <c r="B87" s="61"/>
      <c r="C87" s="48"/>
      <c r="D87" s="48"/>
      <c r="E87" s="48"/>
      <c r="F87" s="92"/>
      <c r="G87" s="91"/>
      <c r="H87" s="91"/>
      <c r="I87" s="90"/>
      <c r="J87" s="91"/>
      <c r="K87" s="91"/>
      <c r="L87" s="91"/>
      <c r="M87" s="91"/>
      <c r="N87" s="91"/>
      <c r="O87" s="91"/>
      <c r="P87" s="91"/>
      <c r="Q87" s="91"/>
    </row>
    <row r="88" spans="1:17" ht="12" customHeight="1" x14ac:dyDescent="0.15">
      <c r="A88" s="200" t="s">
        <v>24</v>
      </c>
      <c r="B88" s="201"/>
      <c r="C88" s="201"/>
      <c r="D88" s="201"/>
      <c r="E88" s="202"/>
      <c r="F88" s="1">
        <f>F86</f>
        <v>100</v>
      </c>
      <c r="G88" s="203">
        <f>G86</f>
        <v>0.4</v>
      </c>
      <c r="H88" s="204"/>
      <c r="I88" s="203">
        <f>J86</f>
        <v>0.4</v>
      </c>
      <c r="J88" s="205"/>
      <c r="K88" s="205"/>
      <c r="L88" s="204"/>
      <c r="M88" s="7"/>
      <c r="N88" s="203">
        <f>N86</f>
        <v>9.8000000000000007</v>
      </c>
      <c r="O88" s="204"/>
      <c r="P88" s="8">
        <f>P86</f>
        <v>47</v>
      </c>
      <c r="Q88" s="8">
        <f>Q86</f>
        <v>10</v>
      </c>
    </row>
    <row r="89" spans="1:17" ht="10.5" customHeight="1" x14ac:dyDescent="0.15">
      <c r="A89" s="197" t="s">
        <v>27</v>
      </c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9"/>
    </row>
    <row r="90" spans="1:17" ht="12" customHeight="1" x14ac:dyDescent="0.15">
      <c r="A90" s="61">
        <v>2013</v>
      </c>
      <c r="B90" s="61">
        <v>2</v>
      </c>
      <c r="C90" s="79" t="s">
        <v>82</v>
      </c>
      <c r="D90" s="62"/>
      <c r="E90" s="62"/>
      <c r="F90" s="92" t="s">
        <v>28</v>
      </c>
      <c r="G90" s="91">
        <v>0.96</v>
      </c>
      <c r="H90" s="91"/>
      <c r="I90" s="90"/>
      <c r="J90" s="91">
        <v>6.06</v>
      </c>
      <c r="K90" s="91"/>
      <c r="L90" s="91"/>
      <c r="M90" s="91"/>
      <c r="N90" s="91">
        <v>5.76</v>
      </c>
      <c r="O90" s="91"/>
      <c r="P90" s="91">
        <v>81.599999999999994</v>
      </c>
      <c r="Q90" s="91">
        <v>16.68</v>
      </c>
    </row>
    <row r="91" spans="1:17" ht="10.5" customHeight="1" x14ac:dyDescent="0.15">
      <c r="A91" s="61"/>
      <c r="B91" s="61"/>
      <c r="C91" s="93" t="s">
        <v>83</v>
      </c>
      <c r="D91" s="48"/>
      <c r="E91" s="48"/>
      <c r="F91" s="92"/>
      <c r="G91" s="91"/>
      <c r="H91" s="91"/>
      <c r="I91" s="90"/>
      <c r="J91" s="91"/>
      <c r="K91" s="91"/>
      <c r="L91" s="91"/>
      <c r="M91" s="91"/>
      <c r="N91" s="91"/>
      <c r="O91" s="91"/>
      <c r="P91" s="91"/>
      <c r="Q91" s="91"/>
    </row>
    <row r="92" spans="1:17" ht="12" customHeight="1" x14ac:dyDescent="0.15">
      <c r="A92" s="61" t="s">
        <v>14</v>
      </c>
      <c r="B92" s="61">
        <v>152</v>
      </c>
      <c r="C92" s="79" t="s">
        <v>95</v>
      </c>
      <c r="D92" s="62"/>
      <c r="E92" s="62"/>
      <c r="F92" s="61" t="s">
        <v>15</v>
      </c>
      <c r="G92" s="58">
        <v>2.16</v>
      </c>
      <c r="H92" s="58"/>
      <c r="I92" s="74"/>
      <c r="J92" s="58">
        <v>2.2799999999999998</v>
      </c>
      <c r="K92" s="58"/>
      <c r="L92" s="58"/>
      <c r="M92" s="58"/>
      <c r="N92" s="58">
        <v>15.06</v>
      </c>
      <c r="O92" s="58"/>
      <c r="P92" s="58">
        <v>89</v>
      </c>
      <c r="Q92" s="58">
        <v>6.6</v>
      </c>
    </row>
    <row r="93" spans="1:17" ht="10.5" customHeight="1" x14ac:dyDescent="0.15">
      <c r="A93" s="61"/>
      <c r="B93" s="61"/>
      <c r="C93" s="59" t="s">
        <v>96</v>
      </c>
      <c r="D93" s="59"/>
      <c r="E93" s="59"/>
      <c r="F93" s="61"/>
      <c r="G93" s="58"/>
      <c r="H93" s="58"/>
      <c r="I93" s="74"/>
      <c r="J93" s="58"/>
      <c r="K93" s="58"/>
      <c r="L93" s="58"/>
      <c r="M93" s="58"/>
      <c r="N93" s="58"/>
      <c r="O93" s="58"/>
      <c r="P93" s="58"/>
      <c r="Q93" s="58"/>
    </row>
    <row r="94" spans="1:17" ht="16.5" customHeight="1" x14ac:dyDescent="0.15">
      <c r="A94" s="61">
        <v>2013</v>
      </c>
      <c r="B94" s="61">
        <v>411</v>
      </c>
      <c r="C94" s="62" t="s">
        <v>97</v>
      </c>
      <c r="D94" s="62"/>
      <c r="E94" s="62"/>
      <c r="F94" s="61">
        <v>180</v>
      </c>
      <c r="G94" s="58">
        <v>13.8</v>
      </c>
      <c r="H94" s="58"/>
      <c r="I94" s="74"/>
      <c r="J94" s="58">
        <v>13.67</v>
      </c>
      <c r="K94" s="58"/>
      <c r="L94" s="58"/>
      <c r="M94" s="58"/>
      <c r="N94" s="58">
        <v>32.6</v>
      </c>
      <c r="O94" s="58"/>
      <c r="P94" s="58">
        <v>308</v>
      </c>
      <c r="Q94" s="58">
        <v>1.1200000000000001</v>
      </c>
    </row>
    <row r="95" spans="1:17" ht="16.5" customHeight="1" x14ac:dyDescent="0.15">
      <c r="A95" s="61"/>
      <c r="B95" s="61"/>
      <c r="C95" s="48" t="s">
        <v>98</v>
      </c>
      <c r="D95" s="48"/>
      <c r="E95" s="48"/>
      <c r="F95" s="61"/>
      <c r="G95" s="58"/>
      <c r="H95" s="58"/>
      <c r="I95" s="74"/>
      <c r="J95" s="58"/>
      <c r="K95" s="58"/>
      <c r="L95" s="58"/>
      <c r="M95" s="58"/>
      <c r="N95" s="58"/>
      <c r="O95" s="58"/>
      <c r="P95" s="58"/>
      <c r="Q95" s="58"/>
    </row>
    <row r="96" spans="1:17" ht="12" customHeight="1" x14ac:dyDescent="0.15">
      <c r="A96" s="61" t="s">
        <v>14</v>
      </c>
      <c r="B96" s="61" t="s">
        <v>34</v>
      </c>
      <c r="C96" s="62" t="s">
        <v>35</v>
      </c>
      <c r="D96" s="62"/>
      <c r="E96" s="62"/>
      <c r="F96" s="92" t="s">
        <v>32</v>
      </c>
      <c r="G96" s="91">
        <v>10.5</v>
      </c>
      <c r="H96" s="91"/>
      <c r="I96" s="90"/>
      <c r="J96" s="91">
        <v>7.5</v>
      </c>
      <c r="K96" s="91"/>
      <c r="L96" s="91"/>
      <c r="M96" s="91"/>
      <c r="N96" s="91">
        <v>6.5</v>
      </c>
      <c r="O96" s="91"/>
      <c r="P96" s="91">
        <v>132</v>
      </c>
      <c r="Q96" s="91">
        <v>0.6</v>
      </c>
    </row>
    <row r="97" spans="1:17" ht="10.5" customHeight="1" x14ac:dyDescent="0.15">
      <c r="A97" s="61"/>
      <c r="B97" s="61"/>
      <c r="C97" s="48" t="s">
        <v>58</v>
      </c>
      <c r="D97" s="48"/>
      <c r="E97" s="48"/>
      <c r="F97" s="92"/>
      <c r="G97" s="91"/>
      <c r="H97" s="91"/>
      <c r="I97" s="90"/>
      <c r="J97" s="91"/>
      <c r="K97" s="91"/>
      <c r="L97" s="91"/>
      <c r="M97" s="91"/>
      <c r="N97" s="91"/>
      <c r="O97" s="91"/>
      <c r="P97" s="91"/>
      <c r="Q97" s="91"/>
    </row>
    <row r="98" spans="1:17" ht="12" customHeight="1" x14ac:dyDescent="0.15">
      <c r="A98" s="61" t="s">
        <v>14</v>
      </c>
      <c r="B98" s="61" t="s">
        <v>36</v>
      </c>
      <c r="C98" s="62" t="s">
        <v>37</v>
      </c>
      <c r="D98" s="62"/>
      <c r="E98" s="62"/>
      <c r="F98" s="92" t="s">
        <v>38</v>
      </c>
      <c r="G98" s="91" t="s">
        <v>25</v>
      </c>
      <c r="H98" s="91"/>
      <c r="I98" s="90"/>
      <c r="J98" s="91" t="s">
        <v>33</v>
      </c>
      <c r="K98" s="91"/>
      <c r="L98" s="91"/>
      <c r="M98" s="91"/>
      <c r="N98" s="91" t="s">
        <v>39</v>
      </c>
      <c r="O98" s="91"/>
      <c r="P98" s="91" t="s">
        <v>40</v>
      </c>
      <c r="Q98" s="91" t="s">
        <v>18</v>
      </c>
    </row>
    <row r="99" spans="1:17" ht="10.5" customHeight="1" x14ac:dyDescent="0.15">
      <c r="A99" s="61"/>
      <c r="B99" s="61"/>
      <c r="C99" s="48" t="s">
        <v>41</v>
      </c>
      <c r="D99" s="48"/>
      <c r="E99" s="48"/>
      <c r="F99" s="92"/>
      <c r="G99" s="91"/>
      <c r="H99" s="91"/>
      <c r="I99" s="90"/>
      <c r="J99" s="91"/>
      <c r="K99" s="91"/>
      <c r="L99" s="91"/>
      <c r="M99" s="91"/>
      <c r="N99" s="91"/>
      <c r="O99" s="91"/>
      <c r="P99" s="91"/>
      <c r="Q99" s="91"/>
    </row>
    <row r="100" spans="1:17" ht="12" customHeight="1" x14ac:dyDescent="0.15">
      <c r="A100" s="61">
        <v>2013</v>
      </c>
      <c r="B100" s="61">
        <v>527</v>
      </c>
      <c r="C100" s="62" t="s">
        <v>59</v>
      </c>
      <c r="D100" s="62"/>
      <c r="E100" s="62"/>
      <c r="F100" s="92">
        <v>200</v>
      </c>
      <c r="G100" s="91">
        <v>0.5</v>
      </c>
      <c r="H100" s="91"/>
      <c r="I100" s="90"/>
      <c r="J100" s="91">
        <v>0</v>
      </c>
      <c r="K100" s="91"/>
      <c r="L100" s="91"/>
      <c r="M100" s="91"/>
      <c r="N100" s="91">
        <v>27</v>
      </c>
      <c r="O100" s="91"/>
      <c r="P100" s="91">
        <v>110</v>
      </c>
      <c r="Q100" s="91">
        <v>0.5</v>
      </c>
    </row>
    <row r="101" spans="1:17" ht="10.5" customHeight="1" x14ac:dyDescent="0.15">
      <c r="A101" s="61"/>
      <c r="B101" s="61"/>
      <c r="C101" s="48" t="s">
        <v>60</v>
      </c>
      <c r="D101" s="48"/>
      <c r="E101" s="48"/>
      <c r="F101" s="92"/>
      <c r="G101" s="91"/>
      <c r="H101" s="91"/>
      <c r="I101" s="90"/>
      <c r="J101" s="91"/>
      <c r="K101" s="91"/>
      <c r="L101" s="91"/>
      <c r="M101" s="91"/>
      <c r="N101" s="91"/>
      <c r="O101" s="91"/>
      <c r="P101" s="91"/>
      <c r="Q101" s="91"/>
    </row>
    <row r="102" spans="1:17" ht="12.75" x14ac:dyDescent="0.15">
      <c r="A102" s="195" t="s">
        <v>24</v>
      </c>
      <c r="B102" s="195"/>
      <c r="C102" s="195"/>
      <c r="D102" s="195"/>
      <c r="E102" s="195"/>
      <c r="F102" s="1">
        <f>F100+F98+F96+F94+F92+F90</f>
        <v>690</v>
      </c>
      <c r="G102" s="194">
        <f>G100+G98+G96+G94+G92+G90</f>
        <v>29.220000000000002</v>
      </c>
      <c r="H102" s="194"/>
      <c r="I102" s="194">
        <f>J100+J98+J96+J94+J92+J90</f>
        <v>29.71</v>
      </c>
      <c r="J102" s="194"/>
      <c r="K102" s="194"/>
      <c r="L102" s="194"/>
      <c r="M102" s="7"/>
      <c r="N102" s="194">
        <f>N100+N98+N96+N94+N92+N90</f>
        <v>95.120000000000019</v>
      </c>
      <c r="O102" s="194"/>
      <c r="P102" s="8">
        <f>P100+P98+P96+P94+P92+P90</f>
        <v>760.6</v>
      </c>
      <c r="Q102" s="8">
        <f>Q100+Q98+Q96+Q94+Q92+Q90</f>
        <v>25.5</v>
      </c>
    </row>
    <row r="103" spans="1:17" ht="15" customHeight="1" x14ac:dyDescent="0.15">
      <c r="A103" s="196" t="s">
        <v>42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</row>
    <row r="104" spans="1:17" ht="12" customHeight="1" x14ac:dyDescent="0.15">
      <c r="A104" s="61">
        <v>2013</v>
      </c>
      <c r="B104" s="61">
        <v>534</v>
      </c>
      <c r="C104" s="62" t="s">
        <v>81</v>
      </c>
      <c r="D104" s="62"/>
      <c r="E104" s="62"/>
      <c r="F104" s="92" t="s">
        <v>15</v>
      </c>
      <c r="G104" s="91">
        <v>5.8</v>
      </c>
      <c r="H104" s="91"/>
      <c r="I104" s="90"/>
      <c r="J104" s="91">
        <v>5</v>
      </c>
      <c r="K104" s="91"/>
      <c r="L104" s="91"/>
      <c r="M104" s="91"/>
      <c r="N104" s="91">
        <v>9.6</v>
      </c>
      <c r="O104" s="91"/>
      <c r="P104" s="91">
        <v>106</v>
      </c>
      <c r="Q104" s="91">
        <v>2.6</v>
      </c>
    </row>
    <row r="105" spans="1:17" ht="10.5" customHeight="1" x14ac:dyDescent="0.15">
      <c r="A105" s="61"/>
      <c r="B105" s="61"/>
      <c r="C105" s="48"/>
      <c r="D105" s="48"/>
      <c r="E105" s="48"/>
      <c r="F105" s="92"/>
      <c r="G105" s="91"/>
      <c r="H105" s="91"/>
      <c r="I105" s="90"/>
      <c r="J105" s="91"/>
      <c r="K105" s="91"/>
      <c r="L105" s="91"/>
      <c r="M105" s="91"/>
      <c r="N105" s="91"/>
      <c r="O105" s="91"/>
      <c r="P105" s="91"/>
      <c r="Q105" s="91"/>
    </row>
    <row r="106" spans="1:17" ht="12" customHeight="1" x14ac:dyDescent="0.15">
      <c r="A106" s="61" t="s">
        <v>103</v>
      </c>
      <c r="B106" s="61" t="s">
        <v>104</v>
      </c>
      <c r="C106" s="62" t="s">
        <v>105</v>
      </c>
      <c r="D106" s="62"/>
      <c r="E106" s="62"/>
      <c r="F106" s="61" t="s">
        <v>40</v>
      </c>
      <c r="G106" s="58" t="s">
        <v>106</v>
      </c>
      <c r="H106" s="58"/>
      <c r="I106" s="74"/>
      <c r="J106" s="58" t="s">
        <v>107</v>
      </c>
      <c r="K106" s="58"/>
      <c r="L106" s="58"/>
      <c r="M106" s="58"/>
      <c r="N106" s="58" t="s">
        <v>108</v>
      </c>
      <c r="O106" s="58"/>
      <c r="P106" s="58"/>
      <c r="Q106" s="58" t="s">
        <v>18</v>
      </c>
    </row>
    <row r="107" spans="1:17" ht="10.5" customHeight="1" x14ac:dyDescent="0.15">
      <c r="A107" s="61"/>
      <c r="B107" s="61"/>
      <c r="C107" s="48" t="s">
        <v>109</v>
      </c>
      <c r="D107" s="48"/>
      <c r="E107" s="48"/>
      <c r="F107" s="61"/>
      <c r="G107" s="58"/>
      <c r="H107" s="58"/>
      <c r="I107" s="74"/>
      <c r="J107" s="58"/>
      <c r="K107" s="58"/>
      <c r="L107" s="58"/>
      <c r="M107" s="58"/>
      <c r="N107" s="58"/>
      <c r="O107" s="58"/>
      <c r="P107" s="58"/>
      <c r="Q107" s="58"/>
    </row>
    <row r="108" spans="1:17" ht="12.75" x14ac:dyDescent="0.15">
      <c r="A108" s="195" t="s">
        <v>24</v>
      </c>
      <c r="B108" s="195"/>
      <c r="C108" s="195"/>
      <c r="D108" s="195"/>
      <c r="E108" s="195"/>
      <c r="F108" s="1">
        <f>F106+F104</f>
        <v>240</v>
      </c>
      <c r="G108" s="194">
        <f>G106+G104</f>
        <v>9.1</v>
      </c>
      <c r="H108" s="194"/>
      <c r="I108" s="194">
        <f>J106+J104</f>
        <v>8.1999999999999993</v>
      </c>
      <c r="J108" s="194"/>
      <c r="K108" s="194"/>
      <c r="L108" s="194"/>
      <c r="M108" s="7"/>
      <c r="N108" s="194">
        <f>N106+N104</f>
        <v>33.799999999999997</v>
      </c>
      <c r="O108" s="194"/>
      <c r="P108" s="8">
        <f>P106+P104</f>
        <v>106</v>
      </c>
      <c r="Q108" s="8">
        <f>Q106+Q104</f>
        <v>2.6</v>
      </c>
    </row>
    <row r="109" spans="1:17" ht="12.75" x14ac:dyDescent="0.15">
      <c r="A109" s="5" t="s">
        <v>50</v>
      </c>
      <c r="B109" s="191"/>
      <c r="C109" s="192"/>
      <c r="D109" s="192"/>
      <c r="E109" s="193"/>
      <c r="F109" s="6">
        <f>F108+F102+F88+F84</f>
        <v>1475</v>
      </c>
      <c r="G109" s="194">
        <f>G108+G102+G88+G84</f>
        <v>67.8</v>
      </c>
      <c r="H109" s="194"/>
      <c r="I109" s="194">
        <f>I108+I102+I88+I84</f>
        <v>64.84</v>
      </c>
      <c r="J109" s="194"/>
      <c r="K109" s="194"/>
      <c r="L109" s="194"/>
      <c r="M109" s="7"/>
      <c r="N109" s="194">
        <f>N108+N102+N88+N84</f>
        <v>208.31000000000003</v>
      </c>
      <c r="O109" s="194"/>
      <c r="P109" s="8">
        <f>P108+P102+P88+P84</f>
        <v>1525.1</v>
      </c>
      <c r="Q109" s="8">
        <f>Q102+Q88+Q84</f>
        <v>37.17</v>
      </c>
    </row>
    <row r="111" spans="1:17" ht="22.5" x14ac:dyDescent="0.15">
      <c r="E111" s="189" t="s">
        <v>2</v>
      </c>
      <c r="F111" s="189"/>
      <c r="G111" s="189"/>
    </row>
    <row r="112" spans="1:17" ht="15.75" x14ac:dyDescent="0.15">
      <c r="D112" s="190">
        <v>45645</v>
      </c>
      <c r="E112" s="190"/>
      <c r="F112" s="190"/>
      <c r="G112" s="190"/>
      <c r="H112" s="190"/>
      <c r="I112" s="190"/>
      <c r="J112" s="190"/>
    </row>
    <row r="114" spans="1:17" ht="18" x14ac:dyDescent="0.15">
      <c r="B114" s="188" t="s">
        <v>57</v>
      </c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</row>
    <row r="116" spans="1:17" ht="12" x14ac:dyDescent="0.15">
      <c r="A116" s="187" t="s">
        <v>3</v>
      </c>
      <c r="B116" s="187" t="s">
        <v>4</v>
      </c>
      <c r="C116" s="187" t="s">
        <v>5</v>
      </c>
      <c r="D116" s="187"/>
      <c r="E116" s="187"/>
      <c r="F116" s="187" t="s">
        <v>6</v>
      </c>
      <c r="G116" s="187" t="s">
        <v>7</v>
      </c>
      <c r="H116" s="187"/>
      <c r="I116" s="187"/>
      <c r="J116" s="187"/>
      <c r="K116" s="187"/>
      <c r="L116" s="187"/>
      <c r="M116" s="187"/>
      <c r="N116" s="187"/>
      <c r="O116" s="187" t="s">
        <v>8</v>
      </c>
      <c r="P116" s="187"/>
      <c r="Q116" s="187" t="s">
        <v>9</v>
      </c>
    </row>
    <row r="117" spans="1:17" ht="12" x14ac:dyDescent="0.15">
      <c r="A117" s="187"/>
      <c r="B117" s="187"/>
      <c r="C117" s="187"/>
      <c r="D117" s="187"/>
      <c r="E117" s="187"/>
      <c r="F117" s="187"/>
      <c r="G117" s="187" t="s">
        <v>10</v>
      </c>
      <c r="H117" s="187"/>
      <c r="I117" s="187" t="s">
        <v>11</v>
      </c>
      <c r="J117" s="187"/>
      <c r="K117" s="187"/>
      <c r="L117" s="187"/>
      <c r="M117" s="187" t="s">
        <v>12</v>
      </c>
      <c r="N117" s="187"/>
      <c r="O117" s="187"/>
      <c r="P117" s="187"/>
      <c r="Q117" s="187"/>
    </row>
    <row r="118" spans="1:17" ht="15" x14ac:dyDescent="0.15">
      <c r="A118" s="184" t="s">
        <v>13</v>
      </c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</row>
    <row r="119" spans="1:17" ht="12" customHeight="1" x14ac:dyDescent="0.15">
      <c r="A119" s="61" t="s">
        <v>14</v>
      </c>
      <c r="B119" s="61">
        <v>325</v>
      </c>
      <c r="C119" s="62" t="s">
        <v>77</v>
      </c>
      <c r="D119" s="62"/>
      <c r="E119" s="62"/>
      <c r="F119" s="61">
        <v>120</v>
      </c>
      <c r="G119" s="58">
        <v>16.600000000000001</v>
      </c>
      <c r="H119" s="58"/>
      <c r="I119" s="74"/>
      <c r="J119" s="58">
        <v>15.8</v>
      </c>
      <c r="K119" s="58"/>
      <c r="L119" s="58"/>
      <c r="M119" s="58"/>
      <c r="N119" s="58">
        <v>25.4</v>
      </c>
      <c r="O119" s="58"/>
      <c r="P119" s="58">
        <v>310</v>
      </c>
      <c r="Q119" s="58">
        <v>0.24</v>
      </c>
    </row>
    <row r="120" spans="1:17" ht="10.5" customHeight="1" x14ac:dyDescent="0.15">
      <c r="A120" s="61"/>
      <c r="B120" s="61"/>
      <c r="C120" s="82" t="s">
        <v>78</v>
      </c>
      <c r="D120" s="82"/>
      <c r="E120" s="82"/>
      <c r="F120" s="61"/>
      <c r="G120" s="58"/>
      <c r="H120" s="58"/>
      <c r="I120" s="74"/>
      <c r="J120" s="58"/>
      <c r="K120" s="58"/>
      <c r="L120" s="58"/>
      <c r="M120" s="58"/>
      <c r="N120" s="58"/>
      <c r="O120" s="58"/>
      <c r="P120" s="58"/>
      <c r="Q120" s="58"/>
    </row>
    <row r="121" spans="1:17" ht="10.5" customHeight="1" x14ac:dyDescent="0.15">
      <c r="A121" s="61" t="s">
        <v>14</v>
      </c>
      <c r="B121" s="61">
        <v>516</v>
      </c>
      <c r="C121" s="62" t="s">
        <v>93</v>
      </c>
      <c r="D121" s="62"/>
      <c r="E121" s="62"/>
      <c r="F121" s="92">
        <v>40</v>
      </c>
      <c r="G121" s="91">
        <v>0.28000000000000003</v>
      </c>
      <c r="H121" s="91"/>
      <c r="I121" s="90"/>
      <c r="J121" s="91">
        <v>0</v>
      </c>
      <c r="K121" s="91"/>
      <c r="L121" s="91"/>
      <c r="M121" s="91"/>
      <c r="N121" s="91">
        <v>5.8</v>
      </c>
      <c r="O121" s="91"/>
      <c r="P121" s="91">
        <v>24.4</v>
      </c>
      <c r="Q121" s="91">
        <v>0</v>
      </c>
    </row>
    <row r="122" spans="1:17" ht="10.5" customHeight="1" x14ac:dyDescent="0.15">
      <c r="A122" s="61"/>
      <c r="B122" s="61"/>
      <c r="C122" s="82" t="s">
        <v>94</v>
      </c>
      <c r="D122" s="82"/>
      <c r="E122" s="82"/>
      <c r="F122" s="92"/>
      <c r="G122" s="91"/>
      <c r="H122" s="91"/>
      <c r="I122" s="90"/>
      <c r="J122" s="91"/>
      <c r="K122" s="91"/>
      <c r="L122" s="91"/>
      <c r="M122" s="91"/>
      <c r="N122" s="91"/>
      <c r="O122" s="91"/>
      <c r="P122" s="91"/>
      <c r="Q122" s="91"/>
    </row>
    <row r="123" spans="1:17" ht="12" x14ac:dyDescent="0.15">
      <c r="A123" s="61" t="s">
        <v>14</v>
      </c>
      <c r="B123" s="61" t="s">
        <v>16</v>
      </c>
      <c r="C123" s="62" t="s">
        <v>17</v>
      </c>
      <c r="D123" s="62"/>
      <c r="E123" s="62"/>
      <c r="F123" s="61">
        <v>25</v>
      </c>
      <c r="G123" s="58">
        <v>1.88</v>
      </c>
      <c r="H123" s="58"/>
      <c r="I123" s="74"/>
      <c r="J123" s="58">
        <v>0.73</v>
      </c>
      <c r="K123" s="58"/>
      <c r="L123" s="58"/>
      <c r="M123" s="58"/>
      <c r="N123" s="58">
        <v>12.85</v>
      </c>
      <c r="O123" s="58"/>
      <c r="P123" s="58">
        <v>65.5</v>
      </c>
      <c r="Q123" s="58" t="s">
        <v>18</v>
      </c>
    </row>
    <row r="124" spans="1:17" x14ac:dyDescent="0.15">
      <c r="A124" s="61"/>
      <c r="B124" s="61"/>
      <c r="C124" s="48" t="s">
        <v>19</v>
      </c>
      <c r="D124" s="48"/>
      <c r="E124" s="48"/>
      <c r="F124" s="61"/>
      <c r="G124" s="58"/>
      <c r="H124" s="58"/>
      <c r="I124" s="74"/>
      <c r="J124" s="58"/>
      <c r="K124" s="58"/>
      <c r="L124" s="58"/>
      <c r="M124" s="58"/>
      <c r="N124" s="58"/>
      <c r="O124" s="58"/>
      <c r="P124" s="58"/>
      <c r="Q124" s="58"/>
    </row>
    <row r="125" spans="1:17" ht="12" x14ac:dyDescent="0.15">
      <c r="A125" s="61" t="s">
        <v>14</v>
      </c>
      <c r="B125" s="61">
        <v>106</v>
      </c>
      <c r="C125" s="62" t="s">
        <v>92</v>
      </c>
      <c r="D125" s="62"/>
      <c r="E125" s="62"/>
      <c r="F125" s="92">
        <v>7</v>
      </c>
      <c r="G125" s="91">
        <v>1.79</v>
      </c>
      <c r="H125" s="91"/>
      <c r="I125" s="90"/>
      <c r="J125" s="91">
        <v>1.83</v>
      </c>
      <c r="K125" s="91"/>
      <c r="L125" s="91"/>
      <c r="M125" s="91"/>
      <c r="N125" s="91">
        <v>0</v>
      </c>
      <c r="O125" s="91"/>
      <c r="P125" s="91">
        <v>24</v>
      </c>
      <c r="Q125" s="91">
        <v>4.9000000000000002E-2</v>
      </c>
    </row>
    <row r="126" spans="1:17" x14ac:dyDescent="0.15">
      <c r="A126" s="61"/>
      <c r="B126" s="61"/>
      <c r="C126" s="48"/>
      <c r="D126" s="48"/>
      <c r="E126" s="48"/>
      <c r="F126" s="92"/>
      <c r="G126" s="91"/>
      <c r="H126" s="91"/>
      <c r="I126" s="90"/>
      <c r="J126" s="91"/>
      <c r="K126" s="91"/>
      <c r="L126" s="91"/>
      <c r="M126" s="91"/>
      <c r="N126" s="91"/>
      <c r="O126" s="91"/>
      <c r="P126" s="91"/>
      <c r="Q126" s="91"/>
    </row>
    <row r="127" spans="1:17" ht="12" x14ac:dyDescent="0.15">
      <c r="A127" s="61" t="s">
        <v>14</v>
      </c>
      <c r="B127" s="61" t="s">
        <v>20</v>
      </c>
      <c r="C127" s="62" t="s">
        <v>21</v>
      </c>
      <c r="D127" s="62"/>
      <c r="E127" s="62"/>
      <c r="F127" s="61">
        <v>3</v>
      </c>
      <c r="G127" s="58">
        <v>1.7999999999999999E-2</v>
      </c>
      <c r="H127" s="58"/>
      <c r="I127" s="74"/>
      <c r="J127" s="58">
        <v>2.48</v>
      </c>
      <c r="K127" s="58"/>
      <c r="L127" s="58"/>
      <c r="M127" s="58"/>
      <c r="N127" s="58">
        <v>2.4E-2</v>
      </c>
      <c r="O127" s="58"/>
      <c r="P127" s="58">
        <v>22.4</v>
      </c>
      <c r="Q127" s="58" t="s">
        <v>18</v>
      </c>
    </row>
    <row r="128" spans="1:17" x14ac:dyDescent="0.15">
      <c r="A128" s="61"/>
      <c r="B128" s="61"/>
      <c r="C128" s="48" t="s">
        <v>23</v>
      </c>
      <c r="D128" s="48"/>
      <c r="E128" s="48"/>
      <c r="F128" s="61"/>
      <c r="G128" s="58"/>
      <c r="H128" s="58"/>
      <c r="I128" s="74"/>
      <c r="J128" s="58"/>
      <c r="K128" s="58"/>
      <c r="L128" s="58"/>
      <c r="M128" s="58"/>
      <c r="N128" s="58"/>
      <c r="O128" s="58"/>
      <c r="P128" s="58"/>
      <c r="Q128" s="58"/>
    </row>
    <row r="129" spans="1:17" ht="12" customHeight="1" x14ac:dyDescent="0.15">
      <c r="A129" s="61">
        <v>2013</v>
      </c>
      <c r="B129" s="61">
        <v>514</v>
      </c>
      <c r="C129" s="79" t="s">
        <v>69</v>
      </c>
      <c r="D129" s="62"/>
      <c r="E129" s="62"/>
      <c r="F129" s="92">
        <v>150</v>
      </c>
      <c r="G129" s="91">
        <v>2.4</v>
      </c>
      <c r="H129" s="91"/>
      <c r="I129" s="90"/>
      <c r="J129" s="91">
        <v>2.0299999999999998</v>
      </c>
      <c r="K129" s="91"/>
      <c r="L129" s="91"/>
      <c r="M129" s="91"/>
      <c r="N129" s="91">
        <v>19.03</v>
      </c>
      <c r="O129" s="91"/>
      <c r="P129" s="91">
        <v>59.3</v>
      </c>
      <c r="Q129" s="91">
        <v>1</v>
      </c>
    </row>
    <row r="130" spans="1:17" ht="10.5" customHeight="1" x14ac:dyDescent="0.15">
      <c r="A130" s="61"/>
      <c r="B130" s="61"/>
      <c r="C130" s="93" t="s">
        <v>70</v>
      </c>
      <c r="D130" s="48"/>
      <c r="E130" s="48"/>
      <c r="F130" s="92"/>
      <c r="G130" s="91"/>
      <c r="H130" s="91"/>
      <c r="I130" s="90"/>
      <c r="J130" s="91"/>
      <c r="K130" s="91"/>
      <c r="L130" s="91"/>
      <c r="M130" s="91"/>
      <c r="N130" s="91"/>
      <c r="O130" s="91"/>
      <c r="P130" s="91"/>
      <c r="Q130" s="91"/>
    </row>
    <row r="131" spans="1:17" ht="12.75" x14ac:dyDescent="0.15">
      <c r="A131" s="114" t="s">
        <v>24</v>
      </c>
      <c r="B131" s="114"/>
      <c r="C131" s="114"/>
      <c r="D131" s="114"/>
      <c r="E131" s="114"/>
      <c r="F131" s="2">
        <f>F129+F127+F125+F123+F121+F119</f>
        <v>345</v>
      </c>
      <c r="G131" s="113">
        <f>G129+G127+G125+G123+G121+G119</f>
        <v>22.968000000000004</v>
      </c>
      <c r="H131" s="113"/>
      <c r="I131" s="113">
        <f>J129+J127+J125+J123+J121+J119</f>
        <v>22.87</v>
      </c>
      <c r="J131" s="113"/>
      <c r="K131" s="113"/>
      <c r="L131" s="113"/>
      <c r="M131" s="9"/>
      <c r="N131" s="185">
        <f>N129+N127+N125+N123+N121+N119</f>
        <v>63.103999999999999</v>
      </c>
      <c r="O131" s="186"/>
      <c r="P131" s="10">
        <f>P129+P127+P125+P123+P121+P119</f>
        <v>505.6</v>
      </c>
      <c r="Q131" s="10">
        <f>Q129+Q127+Q125+Q123+Q121+Q119</f>
        <v>1.2889999999999999</v>
      </c>
    </row>
    <row r="132" spans="1:17" ht="15" x14ac:dyDescent="0.15">
      <c r="A132" s="184" t="s">
        <v>26</v>
      </c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</row>
    <row r="133" spans="1:17" ht="12" customHeight="1" x14ac:dyDescent="0.15">
      <c r="A133" s="61" t="s">
        <v>14</v>
      </c>
      <c r="B133" s="61">
        <v>118</v>
      </c>
      <c r="C133" s="79" t="s">
        <v>71</v>
      </c>
      <c r="D133" s="62"/>
      <c r="E133" s="62"/>
      <c r="F133" s="92">
        <v>100</v>
      </c>
      <c r="G133" s="91">
        <v>0.4</v>
      </c>
      <c r="H133" s="91"/>
      <c r="I133" s="90"/>
      <c r="J133" s="91">
        <v>0.4</v>
      </c>
      <c r="K133" s="91"/>
      <c r="L133" s="91"/>
      <c r="M133" s="91"/>
      <c r="N133" s="91">
        <v>9.8000000000000007</v>
      </c>
      <c r="O133" s="91"/>
      <c r="P133" s="91">
        <v>47</v>
      </c>
      <c r="Q133" s="91">
        <v>10</v>
      </c>
    </row>
    <row r="134" spans="1:17" ht="10.5" customHeight="1" x14ac:dyDescent="0.15">
      <c r="A134" s="61"/>
      <c r="B134" s="61"/>
      <c r="C134" s="48"/>
      <c r="D134" s="48"/>
      <c r="E134" s="48"/>
      <c r="F134" s="92"/>
      <c r="G134" s="91"/>
      <c r="H134" s="91"/>
      <c r="I134" s="90"/>
      <c r="J134" s="91"/>
      <c r="K134" s="91"/>
      <c r="L134" s="91"/>
      <c r="M134" s="91"/>
      <c r="N134" s="91"/>
      <c r="O134" s="91"/>
      <c r="P134" s="91"/>
      <c r="Q134" s="91"/>
    </row>
    <row r="135" spans="1:17" ht="12.75" x14ac:dyDescent="0.15">
      <c r="A135" s="114" t="s">
        <v>24</v>
      </c>
      <c r="B135" s="114"/>
      <c r="C135" s="114"/>
      <c r="D135" s="114"/>
      <c r="E135" s="114"/>
      <c r="F135" s="2">
        <f>F133</f>
        <v>100</v>
      </c>
      <c r="G135" s="113">
        <f>G133</f>
        <v>0.4</v>
      </c>
      <c r="H135" s="113"/>
      <c r="I135" s="113">
        <f>J133</f>
        <v>0.4</v>
      </c>
      <c r="J135" s="113"/>
      <c r="K135" s="113"/>
      <c r="L135" s="113"/>
      <c r="M135" s="9"/>
      <c r="N135" s="113">
        <f>N133</f>
        <v>9.8000000000000007</v>
      </c>
      <c r="O135" s="113"/>
      <c r="P135" s="3">
        <f>P133</f>
        <v>47</v>
      </c>
      <c r="Q135" s="3">
        <f>Q133</f>
        <v>10</v>
      </c>
    </row>
    <row r="136" spans="1:17" ht="15" x14ac:dyDescent="0.15">
      <c r="A136" s="184" t="s">
        <v>27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</row>
    <row r="137" spans="1:17" ht="12" customHeight="1" x14ac:dyDescent="0.15">
      <c r="A137" s="61">
        <v>2013</v>
      </c>
      <c r="B137" s="61">
        <v>2</v>
      </c>
      <c r="C137" s="79" t="s">
        <v>82</v>
      </c>
      <c r="D137" s="62"/>
      <c r="E137" s="62"/>
      <c r="F137" s="61">
        <v>45</v>
      </c>
      <c r="G137" s="58">
        <v>0.72</v>
      </c>
      <c r="H137" s="58"/>
      <c r="I137" s="74"/>
      <c r="J137" s="58">
        <v>4.55</v>
      </c>
      <c r="K137" s="58"/>
      <c r="L137" s="58"/>
      <c r="M137" s="58"/>
      <c r="N137" s="58">
        <v>4.32</v>
      </c>
      <c r="O137" s="58"/>
      <c r="P137" s="58">
        <v>61.2</v>
      </c>
      <c r="Q137" s="58">
        <v>12.51</v>
      </c>
    </row>
    <row r="138" spans="1:17" ht="10.5" customHeight="1" x14ac:dyDescent="0.15">
      <c r="A138" s="61"/>
      <c r="B138" s="61"/>
      <c r="C138" s="93" t="s">
        <v>83</v>
      </c>
      <c r="D138" s="48"/>
      <c r="E138" s="48"/>
      <c r="F138" s="61"/>
      <c r="G138" s="58"/>
      <c r="H138" s="58"/>
      <c r="I138" s="74"/>
      <c r="J138" s="58"/>
      <c r="K138" s="58"/>
      <c r="L138" s="58"/>
      <c r="M138" s="58"/>
      <c r="N138" s="58"/>
      <c r="O138" s="58"/>
      <c r="P138" s="58"/>
      <c r="Q138" s="58"/>
    </row>
    <row r="139" spans="1:17" ht="12" customHeight="1" x14ac:dyDescent="0.15">
      <c r="A139" s="61" t="s">
        <v>14</v>
      </c>
      <c r="B139" s="61">
        <v>152</v>
      </c>
      <c r="C139" s="79" t="s">
        <v>95</v>
      </c>
      <c r="D139" s="62"/>
      <c r="E139" s="62"/>
      <c r="F139" s="61">
        <v>150</v>
      </c>
      <c r="G139" s="58">
        <v>1.62</v>
      </c>
      <c r="H139" s="58"/>
      <c r="I139" s="74"/>
      <c r="J139" s="58">
        <v>1.71</v>
      </c>
      <c r="K139" s="58"/>
      <c r="L139" s="58"/>
      <c r="M139" s="58"/>
      <c r="N139" s="58">
        <v>11.3</v>
      </c>
      <c r="O139" s="58"/>
      <c r="P139" s="58">
        <v>66.8</v>
      </c>
      <c r="Q139" s="58">
        <v>4.95</v>
      </c>
    </row>
    <row r="140" spans="1:17" ht="18" customHeight="1" x14ac:dyDescent="0.15">
      <c r="A140" s="61"/>
      <c r="B140" s="61"/>
      <c r="C140" s="59" t="s">
        <v>96</v>
      </c>
      <c r="D140" s="59"/>
      <c r="E140" s="59"/>
      <c r="F140" s="61"/>
      <c r="G140" s="58"/>
      <c r="H140" s="58"/>
      <c r="I140" s="74"/>
      <c r="J140" s="58"/>
      <c r="K140" s="58"/>
      <c r="L140" s="58"/>
      <c r="M140" s="58"/>
      <c r="N140" s="58"/>
      <c r="O140" s="58"/>
      <c r="P140" s="58"/>
      <c r="Q140" s="58"/>
    </row>
    <row r="141" spans="1:17" ht="12" customHeight="1" x14ac:dyDescent="0.15">
      <c r="A141" s="61">
        <v>2013</v>
      </c>
      <c r="B141" s="61">
        <v>411</v>
      </c>
      <c r="C141" s="62" t="s">
        <v>97</v>
      </c>
      <c r="D141" s="62"/>
      <c r="E141" s="62"/>
      <c r="F141" s="61">
        <v>160</v>
      </c>
      <c r="G141" s="58">
        <v>12.14</v>
      </c>
      <c r="H141" s="58"/>
      <c r="I141" s="74"/>
      <c r="J141" s="58">
        <v>12</v>
      </c>
      <c r="K141" s="58"/>
      <c r="L141" s="58"/>
      <c r="M141" s="58"/>
      <c r="N141" s="58">
        <v>28.7</v>
      </c>
      <c r="O141" s="58"/>
      <c r="P141" s="58">
        <v>271</v>
      </c>
      <c r="Q141" s="58">
        <v>0.98</v>
      </c>
    </row>
    <row r="142" spans="1:17" ht="10.5" customHeight="1" x14ac:dyDescent="0.15">
      <c r="A142" s="61"/>
      <c r="B142" s="61"/>
      <c r="C142" s="48" t="s">
        <v>98</v>
      </c>
      <c r="D142" s="48"/>
      <c r="E142" s="48"/>
      <c r="F142" s="61"/>
      <c r="G142" s="58"/>
      <c r="H142" s="58"/>
      <c r="I142" s="74"/>
      <c r="J142" s="58"/>
      <c r="K142" s="58"/>
      <c r="L142" s="58"/>
      <c r="M142" s="58"/>
      <c r="N142" s="58"/>
      <c r="O142" s="58"/>
      <c r="P142" s="58"/>
      <c r="Q142" s="58"/>
    </row>
    <row r="143" spans="1:17" ht="12" x14ac:dyDescent="0.15">
      <c r="A143" s="61" t="s">
        <v>14</v>
      </c>
      <c r="B143" s="61" t="s">
        <v>34</v>
      </c>
      <c r="C143" s="62" t="s">
        <v>35</v>
      </c>
      <c r="D143" s="62"/>
      <c r="E143" s="62"/>
      <c r="F143" s="61">
        <v>25</v>
      </c>
      <c r="G143" s="58">
        <v>1.9</v>
      </c>
      <c r="H143" s="58"/>
      <c r="I143" s="74"/>
      <c r="J143" s="58">
        <v>0.2</v>
      </c>
      <c r="K143" s="58"/>
      <c r="L143" s="58"/>
      <c r="M143" s="58"/>
      <c r="N143" s="58">
        <v>12.25</v>
      </c>
      <c r="O143" s="58"/>
      <c r="P143" s="58">
        <v>58</v>
      </c>
      <c r="Q143" s="58" t="s">
        <v>18</v>
      </c>
    </row>
    <row r="144" spans="1:17" x14ac:dyDescent="0.15">
      <c r="A144" s="61"/>
      <c r="B144" s="61"/>
      <c r="C144" s="48" t="s">
        <v>58</v>
      </c>
      <c r="D144" s="48"/>
      <c r="E144" s="48"/>
      <c r="F144" s="61"/>
      <c r="G144" s="58"/>
      <c r="H144" s="58"/>
      <c r="I144" s="74"/>
      <c r="J144" s="58"/>
      <c r="K144" s="58"/>
      <c r="L144" s="58"/>
      <c r="M144" s="58"/>
      <c r="N144" s="58"/>
      <c r="O144" s="58"/>
      <c r="P144" s="58"/>
      <c r="Q144" s="58"/>
    </row>
    <row r="145" spans="1:17" ht="12" x14ac:dyDescent="0.15">
      <c r="A145" s="61" t="s">
        <v>14</v>
      </c>
      <c r="B145" s="61" t="s">
        <v>36</v>
      </c>
      <c r="C145" s="62" t="s">
        <v>37</v>
      </c>
      <c r="D145" s="62"/>
      <c r="E145" s="62"/>
      <c r="F145" s="61">
        <v>15</v>
      </c>
      <c r="G145" s="58">
        <v>1</v>
      </c>
      <c r="H145" s="58"/>
      <c r="I145" s="74"/>
      <c r="J145" s="58">
        <v>0.18</v>
      </c>
      <c r="K145" s="58"/>
      <c r="L145" s="58"/>
      <c r="M145" s="58"/>
      <c r="N145" s="58">
        <v>5.01</v>
      </c>
      <c r="O145" s="58"/>
      <c r="P145" s="58">
        <v>26</v>
      </c>
      <c r="Q145" s="58" t="s">
        <v>18</v>
      </c>
    </row>
    <row r="146" spans="1:17" x14ac:dyDescent="0.15">
      <c r="A146" s="61"/>
      <c r="B146" s="61"/>
      <c r="C146" s="48" t="s">
        <v>41</v>
      </c>
      <c r="D146" s="48"/>
      <c r="E146" s="48"/>
      <c r="F146" s="61"/>
      <c r="G146" s="58"/>
      <c r="H146" s="58"/>
      <c r="I146" s="74"/>
      <c r="J146" s="58"/>
      <c r="K146" s="58"/>
      <c r="L146" s="58"/>
      <c r="M146" s="58"/>
      <c r="N146" s="58"/>
      <c r="O146" s="58"/>
      <c r="P146" s="58"/>
      <c r="Q146" s="58"/>
    </row>
    <row r="147" spans="1:17" ht="12" customHeight="1" x14ac:dyDescent="0.15">
      <c r="A147" s="61">
        <v>2013</v>
      </c>
      <c r="B147" s="61">
        <v>527</v>
      </c>
      <c r="C147" s="62" t="s">
        <v>59</v>
      </c>
      <c r="D147" s="62"/>
      <c r="E147" s="62"/>
      <c r="F147" s="61" t="s">
        <v>51</v>
      </c>
      <c r="G147" s="58">
        <v>0.38</v>
      </c>
      <c r="H147" s="58"/>
      <c r="I147" s="74"/>
      <c r="J147" s="58">
        <v>0</v>
      </c>
      <c r="K147" s="58"/>
      <c r="L147" s="58"/>
      <c r="M147" s="58"/>
      <c r="N147" s="58">
        <v>20.3</v>
      </c>
      <c r="O147" s="58"/>
      <c r="P147" s="58">
        <v>82.5</v>
      </c>
      <c r="Q147" s="58">
        <v>0.4</v>
      </c>
    </row>
    <row r="148" spans="1:17" ht="10.5" customHeight="1" x14ac:dyDescent="0.15">
      <c r="A148" s="61"/>
      <c r="B148" s="61"/>
      <c r="C148" s="48" t="s">
        <v>60</v>
      </c>
      <c r="D148" s="48"/>
      <c r="E148" s="48"/>
      <c r="F148" s="61"/>
      <c r="G148" s="58"/>
      <c r="H148" s="58"/>
      <c r="I148" s="74"/>
      <c r="J148" s="58"/>
      <c r="K148" s="58"/>
      <c r="L148" s="58"/>
      <c r="M148" s="58"/>
      <c r="N148" s="58"/>
      <c r="O148" s="58"/>
      <c r="P148" s="58"/>
      <c r="Q148" s="58"/>
    </row>
    <row r="149" spans="1:17" ht="12.75" x14ac:dyDescent="0.15">
      <c r="A149" s="114" t="s">
        <v>24</v>
      </c>
      <c r="B149" s="114"/>
      <c r="C149" s="114"/>
      <c r="D149" s="114"/>
      <c r="E149" s="114"/>
      <c r="F149" s="2">
        <f>F147+F145+F143+F141+F139+F137</f>
        <v>545</v>
      </c>
      <c r="G149" s="113">
        <f>G147+G145+G143+G141+G139+G137</f>
        <v>17.759999999999998</v>
      </c>
      <c r="H149" s="113"/>
      <c r="I149" s="113">
        <f>J147+J145+J143+J141+J139+J137</f>
        <v>18.64</v>
      </c>
      <c r="J149" s="113"/>
      <c r="K149" s="113"/>
      <c r="L149" s="113"/>
      <c r="M149" s="9"/>
      <c r="N149" s="113">
        <f>N147+N145+N143+N141+N139+N137</f>
        <v>81.88</v>
      </c>
      <c r="O149" s="113"/>
      <c r="P149" s="10">
        <f>P147+P145+P143+P141+P139+P137</f>
        <v>565.5</v>
      </c>
      <c r="Q149" s="10">
        <f>Q147+Q145+Q143+Q141+Q139+Q137</f>
        <v>18.84</v>
      </c>
    </row>
    <row r="150" spans="1:17" ht="15" x14ac:dyDescent="0.15">
      <c r="A150" s="184" t="s">
        <v>42</v>
      </c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</row>
    <row r="151" spans="1:17" ht="12" customHeight="1" x14ac:dyDescent="0.15">
      <c r="A151" s="61">
        <v>2013</v>
      </c>
      <c r="B151" s="61">
        <v>534</v>
      </c>
      <c r="C151" s="62" t="s">
        <v>81</v>
      </c>
      <c r="D151" s="62"/>
      <c r="E151" s="62"/>
      <c r="F151" s="61" t="s">
        <v>51</v>
      </c>
      <c r="G151" s="58">
        <v>4.4000000000000004</v>
      </c>
      <c r="H151" s="58"/>
      <c r="I151" s="74"/>
      <c r="J151" s="58">
        <v>3.8</v>
      </c>
      <c r="K151" s="58"/>
      <c r="L151" s="58"/>
      <c r="M151" s="58"/>
      <c r="N151" s="58">
        <v>7.2</v>
      </c>
      <c r="O151" s="58"/>
      <c r="P151" s="58">
        <v>80</v>
      </c>
      <c r="Q151" s="58">
        <v>2</v>
      </c>
    </row>
    <row r="152" spans="1:17" ht="10.5" customHeight="1" x14ac:dyDescent="0.15">
      <c r="A152" s="61"/>
      <c r="B152" s="61"/>
      <c r="C152" s="48"/>
      <c r="D152" s="48"/>
      <c r="E152" s="48"/>
      <c r="F152" s="61"/>
      <c r="G152" s="58"/>
      <c r="H152" s="58"/>
      <c r="I152" s="74"/>
      <c r="J152" s="58"/>
      <c r="K152" s="58"/>
      <c r="L152" s="58"/>
      <c r="M152" s="58"/>
      <c r="N152" s="58"/>
      <c r="O152" s="58"/>
      <c r="P152" s="58"/>
      <c r="Q152" s="58"/>
    </row>
    <row r="153" spans="1:17" ht="12" customHeight="1" x14ac:dyDescent="0.15">
      <c r="A153" s="61" t="s">
        <v>103</v>
      </c>
      <c r="B153" s="61" t="s">
        <v>104</v>
      </c>
      <c r="C153" s="62" t="s">
        <v>105</v>
      </c>
      <c r="D153" s="62"/>
      <c r="E153" s="62"/>
      <c r="F153" s="61" t="s">
        <v>40</v>
      </c>
      <c r="G153" s="58" t="s">
        <v>106</v>
      </c>
      <c r="H153" s="58"/>
      <c r="I153" s="74"/>
      <c r="J153" s="58" t="s">
        <v>107</v>
      </c>
      <c r="K153" s="58"/>
      <c r="L153" s="58"/>
      <c r="M153" s="58"/>
      <c r="N153" s="58" t="s">
        <v>108</v>
      </c>
      <c r="O153" s="58"/>
      <c r="P153" s="58"/>
      <c r="Q153" s="58" t="s">
        <v>18</v>
      </c>
    </row>
    <row r="154" spans="1:17" ht="10.5" customHeight="1" x14ac:dyDescent="0.15">
      <c r="A154" s="61"/>
      <c r="B154" s="61"/>
      <c r="C154" s="48" t="s">
        <v>109</v>
      </c>
      <c r="D154" s="48"/>
      <c r="E154" s="48"/>
      <c r="F154" s="61"/>
      <c r="G154" s="58"/>
      <c r="H154" s="58"/>
      <c r="I154" s="74"/>
      <c r="J154" s="58"/>
      <c r="K154" s="58"/>
      <c r="L154" s="58"/>
      <c r="M154" s="58"/>
      <c r="N154" s="58"/>
      <c r="O154" s="58"/>
      <c r="P154" s="58"/>
      <c r="Q154" s="58"/>
    </row>
    <row r="155" spans="1:17" ht="12.75" x14ac:dyDescent="0.15">
      <c r="A155" s="114" t="s">
        <v>24</v>
      </c>
      <c r="B155" s="114"/>
      <c r="C155" s="114"/>
      <c r="D155" s="114"/>
      <c r="E155" s="114"/>
      <c r="F155" s="2">
        <f>F153+F151</f>
        <v>190</v>
      </c>
      <c r="G155" s="113">
        <f>G153+G151</f>
        <v>7.7</v>
      </c>
      <c r="H155" s="113"/>
      <c r="I155" s="113">
        <f>J153+J151</f>
        <v>7</v>
      </c>
      <c r="J155" s="113"/>
      <c r="K155" s="113"/>
      <c r="L155" s="113"/>
      <c r="M155" s="9"/>
      <c r="N155" s="113">
        <f>N153+N151</f>
        <v>31.4</v>
      </c>
      <c r="O155" s="113"/>
      <c r="P155" s="10">
        <f>P153+P151</f>
        <v>80</v>
      </c>
      <c r="Q155" s="10">
        <f>Q153+Q151</f>
        <v>2</v>
      </c>
    </row>
    <row r="156" spans="1:17" ht="15" x14ac:dyDescent="0.15">
      <c r="A156" s="184" t="s">
        <v>44</v>
      </c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</row>
    <row r="157" spans="1:17" ht="12" customHeight="1" x14ac:dyDescent="0.15">
      <c r="A157" s="115" t="s">
        <v>14</v>
      </c>
      <c r="B157" s="115">
        <v>270</v>
      </c>
      <c r="C157" s="117" t="s">
        <v>152</v>
      </c>
      <c r="D157" s="117"/>
      <c r="E157" s="117"/>
      <c r="F157" s="115">
        <v>150</v>
      </c>
      <c r="G157" s="118">
        <v>5.55</v>
      </c>
      <c r="H157" s="118"/>
      <c r="I157" s="122"/>
      <c r="J157" s="118">
        <v>5.61</v>
      </c>
      <c r="K157" s="118"/>
      <c r="L157" s="118"/>
      <c r="M157" s="118"/>
      <c r="N157" s="118">
        <v>27.38</v>
      </c>
      <c r="O157" s="118"/>
      <c r="P157" s="118">
        <v>182.3</v>
      </c>
      <c r="Q157" s="118">
        <v>1.02</v>
      </c>
    </row>
    <row r="158" spans="1:17" ht="10.5" customHeight="1" x14ac:dyDescent="0.15">
      <c r="A158" s="115"/>
      <c r="B158" s="115"/>
      <c r="C158" s="220" t="s">
        <v>153</v>
      </c>
      <c r="D158" s="220"/>
      <c r="E158" s="220"/>
      <c r="F158" s="115"/>
      <c r="G158" s="118"/>
      <c r="H158" s="118"/>
      <c r="I158" s="122"/>
      <c r="J158" s="118"/>
      <c r="K158" s="118"/>
      <c r="L158" s="118"/>
      <c r="M158" s="118"/>
      <c r="N158" s="118"/>
      <c r="O158" s="118"/>
      <c r="P158" s="118"/>
      <c r="Q158" s="118"/>
    </row>
    <row r="159" spans="1:17" ht="12" x14ac:dyDescent="0.15">
      <c r="A159" s="61" t="s">
        <v>14</v>
      </c>
      <c r="B159" s="61" t="s">
        <v>16</v>
      </c>
      <c r="C159" s="62" t="s">
        <v>17</v>
      </c>
      <c r="D159" s="62"/>
      <c r="E159" s="62"/>
      <c r="F159" s="61">
        <v>25</v>
      </c>
      <c r="G159" s="58">
        <v>1.88</v>
      </c>
      <c r="H159" s="58"/>
      <c r="I159" s="74"/>
      <c r="J159" s="58">
        <v>0.73</v>
      </c>
      <c r="K159" s="58"/>
      <c r="L159" s="58"/>
      <c r="M159" s="58"/>
      <c r="N159" s="58">
        <v>12.85</v>
      </c>
      <c r="O159" s="58"/>
      <c r="P159" s="58">
        <v>65.5</v>
      </c>
      <c r="Q159" s="58" t="s">
        <v>18</v>
      </c>
    </row>
    <row r="160" spans="1:17" x14ac:dyDescent="0.15">
      <c r="A160" s="61"/>
      <c r="B160" s="61"/>
      <c r="C160" s="48" t="s">
        <v>19</v>
      </c>
      <c r="D160" s="48"/>
      <c r="E160" s="48"/>
      <c r="F160" s="61"/>
      <c r="G160" s="58"/>
      <c r="H160" s="58"/>
      <c r="I160" s="74"/>
      <c r="J160" s="58"/>
      <c r="K160" s="58"/>
      <c r="L160" s="58"/>
      <c r="M160" s="58"/>
      <c r="N160" s="58"/>
      <c r="O160" s="58"/>
      <c r="P160" s="58"/>
      <c r="Q160" s="58"/>
    </row>
    <row r="161" spans="1:17" ht="12" customHeight="1" x14ac:dyDescent="0.15">
      <c r="A161" s="50">
        <v>2013</v>
      </c>
      <c r="B161" s="61" t="s">
        <v>45</v>
      </c>
      <c r="C161" s="62" t="s">
        <v>46</v>
      </c>
      <c r="D161" s="62"/>
      <c r="E161" s="62"/>
      <c r="F161" s="61">
        <v>150</v>
      </c>
      <c r="G161" s="58">
        <v>0.08</v>
      </c>
      <c r="H161" s="58"/>
      <c r="I161" s="74"/>
      <c r="J161" s="58">
        <v>0</v>
      </c>
      <c r="K161" s="58"/>
      <c r="L161" s="58"/>
      <c r="M161" s="58"/>
      <c r="N161" s="58">
        <v>11.3</v>
      </c>
      <c r="O161" s="58"/>
      <c r="P161" s="58">
        <v>45</v>
      </c>
      <c r="Q161" s="58" t="s">
        <v>18</v>
      </c>
    </row>
    <row r="162" spans="1:17" ht="10.5" customHeight="1" x14ac:dyDescent="0.15">
      <c r="A162" s="51"/>
      <c r="B162" s="61"/>
      <c r="C162" s="48" t="s">
        <v>49</v>
      </c>
      <c r="D162" s="48"/>
      <c r="E162" s="48"/>
      <c r="F162" s="61"/>
      <c r="G162" s="58"/>
      <c r="H162" s="58"/>
      <c r="I162" s="74"/>
      <c r="J162" s="58"/>
      <c r="K162" s="58"/>
      <c r="L162" s="58"/>
      <c r="M162" s="58"/>
      <c r="N162" s="58"/>
      <c r="O162" s="58"/>
      <c r="P162" s="58"/>
      <c r="Q162" s="58"/>
    </row>
    <row r="163" spans="1:17" ht="12.75" x14ac:dyDescent="0.15">
      <c r="A163" s="114" t="s">
        <v>24</v>
      </c>
      <c r="B163" s="114"/>
      <c r="C163" s="114"/>
      <c r="D163" s="114"/>
      <c r="E163" s="114"/>
      <c r="F163" s="2">
        <f>F161+F159+F157</f>
        <v>325</v>
      </c>
      <c r="G163" s="113">
        <f>G161+G159+G157</f>
        <v>7.51</v>
      </c>
      <c r="H163" s="113"/>
      <c r="I163" s="113">
        <f>J161+J159+J157</f>
        <v>6.34</v>
      </c>
      <c r="J163" s="113"/>
      <c r="K163" s="113"/>
      <c r="L163" s="113"/>
      <c r="M163" s="9"/>
      <c r="N163" s="113">
        <f>N161+N159+N157</f>
        <v>51.53</v>
      </c>
      <c r="O163" s="113"/>
      <c r="P163" s="10">
        <f>P161+P159+P157</f>
        <v>292.8</v>
      </c>
      <c r="Q163" s="10">
        <f>Q161+Q159+Q157</f>
        <v>1.02</v>
      </c>
    </row>
    <row r="164" spans="1:17" ht="12.75" x14ac:dyDescent="0.2">
      <c r="A164" s="181" t="s">
        <v>63</v>
      </c>
      <c r="B164" s="182"/>
      <c r="C164" s="182"/>
      <c r="D164" s="182"/>
      <c r="E164" s="183"/>
      <c r="F164" s="4">
        <f>F163+F155+F149+F135+F131</f>
        <v>1505</v>
      </c>
      <c r="G164" s="113">
        <f>G163+G155+G149+G135+G131</f>
        <v>56.338000000000001</v>
      </c>
      <c r="H164" s="113"/>
      <c r="I164" s="113">
        <f>I163+I155+I149+I135+I131</f>
        <v>55.25</v>
      </c>
      <c r="J164" s="113"/>
      <c r="K164" s="113"/>
      <c r="L164" s="113"/>
      <c r="M164" s="9"/>
      <c r="N164" s="113">
        <f>N163+N155+N149+N135+N131</f>
        <v>237.714</v>
      </c>
      <c r="O164" s="113"/>
      <c r="P164" s="3">
        <f>P163+P155+P149+P135+P131</f>
        <v>1490.9</v>
      </c>
      <c r="Q164" s="3">
        <f>Q163+Q155+Q149+Q135+Q131</f>
        <v>33.149000000000001</v>
      </c>
    </row>
    <row r="166" spans="1:17" ht="22.5" x14ac:dyDescent="0.15">
      <c r="E166" s="189" t="s">
        <v>2</v>
      </c>
      <c r="F166" s="189"/>
      <c r="G166" s="189"/>
    </row>
    <row r="167" spans="1:17" ht="15.75" x14ac:dyDescent="0.15">
      <c r="D167" s="190">
        <v>45645</v>
      </c>
      <c r="E167" s="190"/>
      <c r="F167" s="190"/>
      <c r="G167" s="190"/>
      <c r="H167" s="190"/>
      <c r="I167" s="190"/>
      <c r="J167" s="190"/>
    </row>
    <row r="169" spans="1:17" ht="18" x14ac:dyDescent="0.15">
      <c r="B169" s="188" t="s">
        <v>66</v>
      </c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</row>
    <row r="171" spans="1:17" ht="12" x14ac:dyDescent="0.15">
      <c r="A171" s="187" t="s">
        <v>3</v>
      </c>
      <c r="B171" s="187" t="s">
        <v>4</v>
      </c>
      <c r="C171" s="187" t="s">
        <v>5</v>
      </c>
      <c r="D171" s="187"/>
      <c r="E171" s="187"/>
      <c r="F171" s="187" t="s">
        <v>6</v>
      </c>
      <c r="G171" s="187" t="s">
        <v>7</v>
      </c>
      <c r="H171" s="187"/>
      <c r="I171" s="187"/>
      <c r="J171" s="187"/>
      <c r="K171" s="187"/>
      <c r="L171" s="187"/>
      <c r="M171" s="187"/>
      <c r="N171" s="187"/>
      <c r="O171" s="187" t="s">
        <v>8</v>
      </c>
      <c r="P171" s="187"/>
      <c r="Q171" s="187" t="s">
        <v>9</v>
      </c>
    </row>
    <row r="172" spans="1:17" ht="12" x14ac:dyDescent="0.15">
      <c r="A172" s="187"/>
      <c r="B172" s="187"/>
      <c r="C172" s="187"/>
      <c r="D172" s="187"/>
      <c r="E172" s="187"/>
      <c r="F172" s="187"/>
      <c r="G172" s="187" t="s">
        <v>10</v>
      </c>
      <c r="H172" s="187"/>
      <c r="I172" s="187" t="s">
        <v>11</v>
      </c>
      <c r="J172" s="187"/>
      <c r="K172" s="187"/>
      <c r="L172" s="187"/>
      <c r="M172" s="187" t="s">
        <v>12</v>
      </c>
      <c r="N172" s="187"/>
      <c r="O172" s="187"/>
      <c r="P172" s="187"/>
      <c r="Q172" s="187"/>
    </row>
    <row r="173" spans="1:17" ht="15" x14ac:dyDescent="0.15">
      <c r="A173" s="184" t="s">
        <v>13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</row>
    <row r="174" spans="1:17" ht="12" customHeight="1" x14ac:dyDescent="0.15">
      <c r="A174" s="61" t="s">
        <v>14</v>
      </c>
      <c r="B174" s="61">
        <v>325</v>
      </c>
      <c r="C174" s="62" t="s">
        <v>77</v>
      </c>
      <c r="D174" s="62"/>
      <c r="E174" s="62"/>
      <c r="F174" s="61">
        <v>120</v>
      </c>
      <c r="G174" s="58">
        <v>16.600000000000001</v>
      </c>
      <c r="H174" s="58"/>
      <c r="I174" s="74"/>
      <c r="J174" s="58">
        <v>15.8</v>
      </c>
      <c r="K174" s="58"/>
      <c r="L174" s="58"/>
      <c r="M174" s="58"/>
      <c r="N174" s="58">
        <v>25.4</v>
      </c>
      <c r="O174" s="58"/>
      <c r="P174" s="58">
        <v>310</v>
      </c>
      <c r="Q174" s="58">
        <v>0.24</v>
      </c>
    </row>
    <row r="175" spans="1:17" ht="10.5" customHeight="1" x14ac:dyDescent="0.15">
      <c r="A175" s="61"/>
      <c r="B175" s="61"/>
      <c r="C175" s="82" t="s">
        <v>78</v>
      </c>
      <c r="D175" s="82"/>
      <c r="E175" s="82"/>
      <c r="F175" s="61"/>
      <c r="G175" s="58"/>
      <c r="H175" s="58"/>
      <c r="I175" s="74"/>
      <c r="J175" s="58"/>
      <c r="K175" s="58"/>
      <c r="L175" s="58"/>
      <c r="M175" s="58"/>
      <c r="N175" s="58"/>
      <c r="O175" s="58"/>
      <c r="P175" s="58"/>
      <c r="Q175" s="58"/>
    </row>
    <row r="176" spans="1:17" ht="10.5" customHeight="1" x14ac:dyDescent="0.15">
      <c r="A176" s="61" t="s">
        <v>14</v>
      </c>
      <c r="B176" s="61">
        <v>516</v>
      </c>
      <c r="C176" s="62" t="s">
        <v>93</v>
      </c>
      <c r="D176" s="62"/>
      <c r="E176" s="62"/>
      <c r="F176" s="92">
        <v>40</v>
      </c>
      <c r="G176" s="91">
        <v>0.28000000000000003</v>
      </c>
      <c r="H176" s="91"/>
      <c r="I176" s="90"/>
      <c r="J176" s="91">
        <v>0</v>
      </c>
      <c r="K176" s="91"/>
      <c r="L176" s="91"/>
      <c r="M176" s="91"/>
      <c r="N176" s="91">
        <v>5.8</v>
      </c>
      <c r="O176" s="91"/>
      <c r="P176" s="91">
        <v>24.4</v>
      </c>
      <c r="Q176" s="91">
        <v>0</v>
      </c>
    </row>
    <row r="177" spans="1:17" ht="10.5" customHeight="1" x14ac:dyDescent="0.15">
      <c r="A177" s="61"/>
      <c r="B177" s="61"/>
      <c r="C177" s="82" t="s">
        <v>94</v>
      </c>
      <c r="D177" s="82"/>
      <c r="E177" s="82"/>
      <c r="F177" s="92"/>
      <c r="G177" s="91"/>
      <c r="H177" s="91"/>
      <c r="I177" s="90"/>
      <c r="J177" s="91"/>
      <c r="K177" s="91"/>
      <c r="L177" s="91"/>
      <c r="M177" s="91"/>
      <c r="N177" s="91"/>
      <c r="O177" s="91"/>
      <c r="P177" s="91"/>
      <c r="Q177" s="91"/>
    </row>
    <row r="178" spans="1:17" ht="12" customHeight="1" x14ac:dyDescent="0.15">
      <c r="A178" s="61" t="s">
        <v>14</v>
      </c>
      <c r="B178" s="61" t="s">
        <v>16</v>
      </c>
      <c r="C178" s="62" t="s">
        <v>17</v>
      </c>
      <c r="D178" s="62"/>
      <c r="E178" s="62"/>
      <c r="F178" s="61">
        <v>25</v>
      </c>
      <c r="G178" s="58">
        <v>1.88</v>
      </c>
      <c r="H178" s="58"/>
      <c r="I178" s="74"/>
      <c r="J178" s="58">
        <v>0.73</v>
      </c>
      <c r="K178" s="58"/>
      <c r="L178" s="58"/>
      <c r="M178" s="58"/>
      <c r="N178" s="58">
        <v>12.85</v>
      </c>
      <c r="O178" s="58"/>
      <c r="P178" s="58">
        <v>65.5</v>
      </c>
      <c r="Q178" s="58" t="s">
        <v>18</v>
      </c>
    </row>
    <row r="179" spans="1:17" ht="10.5" customHeight="1" x14ac:dyDescent="0.15">
      <c r="A179" s="61"/>
      <c r="B179" s="61"/>
      <c r="C179" s="48" t="s">
        <v>19</v>
      </c>
      <c r="D179" s="48"/>
      <c r="E179" s="48"/>
      <c r="F179" s="61"/>
      <c r="G179" s="58"/>
      <c r="H179" s="58"/>
      <c r="I179" s="74"/>
      <c r="J179" s="58"/>
      <c r="K179" s="58"/>
      <c r="L179" s="58"/>
      <c r="M179" s="58"/>
      <c r="N179" s="58"/>
      <c r="O179" s="58"/>
      <c r="P179" s="58"/>
      <c r="Q179" s="58"/>
    </row>
    <row r="180" spans="1:17" ht="10.5" customHeight="1" x14ac:dyDescent="0.15">
      <c r="A180" s="61" t="s">
        <v>14</v>
      </c>
      <c r="B180" s="61">
        <v>106</v>
      </c>
      <c r="C180" s="62" t="s">
        <v>92</v>
      </c>
      <c r="D180" s="62"/>
      <c r="E180" s="62"/>
      <c r="F180" s="92">
        <v>7</v>
      </c>
      <c r="G180" s="91">
        <v>1.79</v>
      </c>
      <c r="H180" s="91"/>
      <c r="I180" s="90"/>
      <c r="J180" s="91">
        <v>1.83</v>
      </c>
      <c r="K180" s="91"/>
      <c r="L180" s="91"/>
      <c r="M180" s="91"/>
      <c r="N180" s="91">
        <v>0</v>
      </c>
      <c r="O180" s="91"/>
      <c r="P180" s="91">
        <v>24</v>
      </c>
      <c r="Q180" s="91">
        <v>4.9000000000000002E-2</v>
      </c>
    </row>
    <row r="181" spans="1:17" ht="10.5" customHeight="1" x14ac:dyDescent="0.15">
      <c r="A181" s="61"/>
      <c r="B181" s="61"/>
      <c r="C181" s="48"/>
      <c r="D181" s="48"/>
      <c r="E181" s="48"/>
      <c r="F181" s="92"/>
      <c r="G181" s="91"/>
      <c r="H181" s="91"/>
      <c r="I181" s="90"/>
      <c r="J181" s="91"/>
      <c r="K181" s="91"/>
      <c r="L181" s="91"/>
      <c r="M181" s="91"/>
      <c r="N181" s="91"/>
      <c r="O181" s="91"/>
      <c r="P181" s="91"/>
      <c r="Q181" s="91"/>
    </row>
    <row r="182" spans="1:17" ht="12" customHeight="1" x14ac:dyDescent="0.15">
      <c r="A182" s="61" t="s">
        <v>14</v>
      </c>
      <c r="B182" s="61" t="s">
        <v>20</v>
      </c>
      <c r="C182" s="62" t="s">
        <v>21</v>
      </c>
      <c r="D182" s="62"/>
      <c r="E182" s="62"/>
      <c r="F182" s="61">
        <v>3</v>
      </c>
      <c r="G182" s="58">
        <v>1.7999999999999999E-2</v>
      </c>
      <c r="H182" s="58"/>
      <c r="I182" s="74"/>
      <c r="J182" s="58">
        <v>2.48</v>
      </c>
      <c r="K182" s="58"/>
      <c r="L182" s="58"/>
      <c r="M182" s="58"/>
      <c r="N182" s="58">
        <v>2.4E-2</v>
      </c>
      <c r="O182" s="58"/>
      <c r="P182" s="58">
        <v>22.4</v>
      </c>
      <c r="Q182" s="58" t="s">
        <v>18</v>
      </c>
    </row>
    <row r="183" spans="1:17" ht="10.5" customHeight="1" x14ac:dyDescent="0.15">
      <c r="A183" s="61"/>
      <c r="B183" s="61"/>
      <c r="C183" s="48" t="s">
        <v>23</v>
      </c>
      <c r="D183" s="48"/>
      <c r="E183" s="48"/>
      <c r="F183" s="61"/>
      <c r="G183" s="58"/>
      <c r="H183" s="58"/>
      <c r="I183" s="74"/>
      <c r="J183" s="58"/>
      <c r="K183" s="58"/>
      <c r="L183" s="58"/>
      <c r="M183" s="58"/>
      <c r="N183" s="58"/>
      <c r="O183" s="58"/>
      <c r="P183" s="58"/>
      <c r="Q183" s="58"/>
    </row>
    <row r="184" spans="1:17" ht="12" customHeight="1" x14ac:dyDescent="0.15">
      <c r="A184" s="61">
        <v>2013</v>
      </c>
      <c r="B184" s="61">
        <v>514</v>
      </c>
      <c r="C184" s="79" t="s">
        <v>69</v>
      </c>
      <c r="D184" s="62"/>
      <c r="E184" s="62"/>
      <c r="F184" s="92">
        <v>150</v>
      </c>
      <c r="G184" s="91">
        <v>2.4</v>
      </c>
      <c r="H184" s="91"/>
      <c r="I184" s="90"/>
      <c r="J184" s="91">
        <v>2.0299999999999998</v>
      </c>
      <c r="K184" s="91"/>
      <c r="L184" s="91"/>
      <c r="M184" s="91"/>
      <c r="N184" s="91">
        <v>19.03</v>
      </c>
      <c r="O184" s="91"/>
      <c r="P184" s="91">
        <v>59.3</v>
      </c>
      <c r="Q184" s="91">
        <v>1</v>
      </c>
    </row>
    <row r="185" spans="1:17" ht="10.5" customHeight="1" x14ac:dyDescent="0.15">
      <c r="A185" s="61"/>
      <c r="B185" s="61"/>
      <c r="C185" s="93" t="s">
        <v>70</v>
      </c>
      <c r="D185" s="48"/>
      <c r="E185" s="48"/>
      <c r="F185" s="92"/>
      <c r="G185" s="91"/>
      <c r="H185" s="91"/>
      <c r="I185" s="90"/>
      <c r="J185" s="91"/>
      <c r="K185" s="91"/>
      <c r="L185" s="91"/>
      <c r="M185" s="91"/>
      <c r="N185" s="91"/>
      <c r="O185" s="91"/>
      <c r="P185" s="91"/>
      <c r="Q185" s="91"/>
    </row>
    <row r="186" spans="1:17" ht="12.75" x14ac:dyDescent="0.15">
      <c r="A186" s="114" t="s">
        <v>24</v>
      </c>
      <c r="B186" s="114"/>
      <c r="C186" s="114"/>
      <c r="D186" s="114"/>
      <c r="E186" s="114"/>
      <c r="F186" s="2">
        <f>F184+F182+F180+F178+F176+F174</f>
        <v>345</v>
      </c>
      <c r="G186" s="113">
        <f>G184+G182+G180+G178+G176+G174</f>
        <v>22.968000000000004</v>
      </c>
      <c r="H186" s="113"/>
      <c r="I186" s="113">
        <f>J184+J182+J180+J178+J176+J174</f>
        <v>22.87</v>
      </c>
      <c r="J186" s="113"/>
      <c r="K186" s="113"/>
      <c r="L186" s="113"/>
      <c r="M186" s="9"/>
      <c r="N186" s="185">
        <f>N184+N182+N180+N178+N176+N174</f>
        <v>63.103999999999999</v>
      </c>
      <c r="O186" s="186"/>
      <c r="P186" s="10">
        <f>P184+P182+P180+P178+P176+P174</f>
        <v>505.6</v>
      </c>
      <c r="Q186" s="10">
        <f>Q184+Q182+Q180+Q178+Q176+Q174</f>
        <v>1.2889999999999999</v>
      </c>
    </row>
    <row r="187" spans="1:17" ht="15" x14ac:dyDescent="0.15">
      <c r="A187" s="184" t="s">
        <v>26</v>
      </c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</row>
    <row r="188" spans="1:17" ht="12" customHeight="1" x14ac:dyDescent="0.15">
      <c r="A188" s="61" t="s">
        <v>14</v>
      </c>
      <c r="B188" s="61">
        <v>118</v>
      </c>
      <c r="C188" s="79" t="s">
        <v>71</v>
      </c>
      <c r="D188" s="62"/>
      <c r="E188" s="62"/>
      <c r="F188" s="92">
        <v>100</v>
      </c>
      <c r="G188" s="91">
        <v>0.4</v>
      </c>
      <c r="H188" s="91"/>
      <c r="I188" s="90"/>
      <c r="J188" s="91">
        <v>0.4</v>
      </c>
      <c r="K188" s="91"/>
      <c r="L188" s="91"/>
      <c r="M188" s="91"/>
      <c r="N188" s="91">
        <v>9.8000000000000007</v>
      </c>
      <c r="O188" s="91"/>
      <c r="P188" s="91">
        <v>47</v>
      </c>
      <c r="Q188" s="91">
        <v>10</v>
      </c>
    </row>
    <row r="189" spans="1:17" ht="10.5" customHeight="1" x14ac:dyDescent="0.15">
      <c r="A189" s="61"/>
      <c r="B189" s="61"/>
      <c r="C189" s="48"/>
      <c r="D189" s="48"/>
      <c r="E189" s="48"/>
      <c r="F189" s="92"/>
      <c r="G189" s="91"/>
      <c r="H189" s="91"/>
      <c r="I189" s="90"/>
      <c r="J189" s="91"/>
      <c r="K189" s="91"/>
      <c r="L189" s="91"/>
      <c r="M189" s="91"/>
      <c r="N189" s="91"/>
      <c r="O189" s="91"/>
      <c r="P189" s="91"/>
      <c r="Q189" s="91"/>
    </row>
    <row r="190" spans="1:17" ht="12.75" x14ac:dyDescent="0.15">
      <c r="A190" s="114" t="s">
        <v>24</v>
      </c>
      <c r="B190" s="114"/>
      <c r="C190" s="114"/>
      <c r="D190" s="114"/>
      <c r="E190" s="114"/>
      <c r="F190" s="2">
        <f>F188</f>
        <v>100</v>
      </c>
      <c r="G190" s="113">
        <f>G188</f>
        <v>0.4</v>
      </c>
      <c r="H190" s="113"/>
      <c r="I190" s="113">
        <f>J188</f>
        <v>0.4</v>
      </c>
      <c r="J190" s="113"/>
      <c r="K190" s="113"/>
      <c r="L190" s="113"/>
      <c r="M190" s="9"/>
      <c r="N190" s="113">
        <f>N188</f>
        <v>9.8000000000000007</v>
      </c>
      <c r="O190" s="113"/>
      <c r="P190" s="3">
        <f>P188</f>
        <v>47</v>
      </c>
      <c r="Q190" s="3">
        <f>Q188</f>
        <v>10</v>
      </c>
    </row>
    <row r="191" spans="1:17" ht="15" x14ac:dyDescent="0.15">
      <c r="A191" s="184" t="s">
        <v>27</v>
      </c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</row>
    <row r="192" spans="1:17" ht="12" customHeight="1" x14ac:dyDescent="0.15">
      <c r="A192" s="61">
        <v>2013</v>
      </c>
      <c r="B192" s="61">
        <v>2</v>
      </c>
      <c r="C192" s="79" t="s">
        <v>82</v>
      </c>
      <c r="D192" s="62"/>
      <c r="E192" s="62"/>
      <c r="F192" s="61">
        <v>45</v>
      </c>
      <c r="G192" s="58">
        <v>0.72</v>
      </c>
      <c r="H192" s="58"/>
      <c r="I192" s="74"/>
      <c r="J192" s="58">
        <v>4.55</v>
      </c>
      <c r="K192" s="58"/>
      <c r="L192" s="58"/>
      <c r="M192" s="58"/>
      <c r="N192" s="58">
        <v>4.32</v>
      </c>
      <c r="O192" s="58"/>
      <c r="P192" s="58">
        <v>61.2</v>
      </c>
      <c r="Q192" s="58">
        <v>12.51</v>
      </c>
    </row>
    <row r="193" spans="1:17" ht="10.5" customHeight="1" x14ac:dyDescent="0.15">
      <c r="A193" s="61"/>
      <c r="B193" s="61"/>
      <c r="C193" s="93" t="s">
        <v>83</v>
      </c>
      <c r="D193" s="48"/>
      <c r="E193" s="48"/>
      <c r="F193" s="61"/>
      <c r="G193" s="58"/>
      <c r="H193" s="58"/>
      <c r="I193" s="74"/>
      <c r="J193" s="58"/>
      <c r="K193" s="58"/>
      <c r="L193" s="58"/>
      <c r="M193" s="58"/>
      <c r="N193" s="58"/>
      <c r="O193" s="58"/>
      <c r="P193" s="58"/>
      <c r="Q193" s="58"/>
    </row>
    <row r="194" spans="1:17" ht="12" customHeight="1" x14ac:dyDescent="0.15">
      <c r="A194" s="61" t="s">
        <v>14</v>
      </c>
      <c r="B194" s="61">
        <v>152</v>
      </c>
      <c r="C194" s="79" t="s">
        <v>95</v>
      </c>
      <c r="D194" s="62"/>
      <c r="E194" s="62"/>
      <c r="F194" s="61">
        <v>150</v>
      </c>
      <c r="G194" s="58">
        <v>1.62</v>
      </c>
      <c r="H194" s="58"/>
      <c r="I194" s="74"/>
      <c r="J194" s="58">
        <v>1.71</v>
      </c>
      <c r="K194" s="58"/>
      <c r="L194" s="58"/>
      <c r="M194" s="58"/>
      <c r="N194" s="58">
        <v>11.3</v>
      </c>
      <c r="O194" s="58"/>
      <c r="P194" s="58">
        <v>66.8</v>
      </c>
      <c r="Q194" s="58">
        <v>4.95</v>
      </c>
    </row>
    <row r="195" spans="1:17" ht="10.5" customHeight="1" x14ac:dyDescent="0.15">
      <c r="A195" s="61"/>
      <c r="B195" s="61"/>
      <c r="C195" s="59" t="s">
        <v>96</v>
      </c>
      <c r="D195" s="59"/>
      <c r="E195" s="59"/>
      <c r="F195" s="61"/>
      <c r="G195" s="58"/>
      <c r="H195" s="58"/>
      <c r="I195" s="74"/>
      <c r="J195" s="58"/>
      <c r="K195" s="58"/>
      <c r="L195" s="58"/>
      <c r="M195" s="58"/>
      <c r="N195" s="58"/>
      <c r="O195" s="58"/>
      <c r="P195" s="58"/>
      <c r="Q195" s="58"/>
    </row>
    <row r="196" spans="1:17" ht="10.5" customHeight="1" x14ac:dyDescent="0.15">
      <c r="A196" s="61">
        <v>2013</v>
      </c>
      <c r="B196" s="61">
        <v>411</v>
      </c>
      <c r="C196" s="62" t="s">
        <v>97</v>
      </c>
      <c r="D196" s="62"/>
      <c r="E196" s="62"/>
      <c r="F196" s="61">
        <v>160</v>
      </c>
      <c r="G196" s="58">
        <v>12.14</v>
      </c>
      <c r="H196" s="58"/>
      <c r="I196" s="74"/>
      <c r="J196" s="58">
        <v>12</v>
      </c>
      <c r="K196" s="58"/>
      <c r="L196" s="58"/>
      <c r="M196" s="58"/>
      <c r="N196" s="58">
        <v>28.7</v>
      </c>
      <c r="O196" s="58"/>
      <c r="P196" s="58">
        <v>271</v>
      </c>
      <c r="Q196" s="58">
        <v>0.98</v>
      </c>
    </row>
    <row r="197" spans="1:17" ht="10.5" customHeight="1" x14ac:dyDescent="0.15">
      <c r="A197" s="61"/>
      <c r="B197" s="61"/>
      <c r="C197" s="48" t="s">
        <v>98</v>
      </c>
      <c r="D197" s="48"/>
      <c r="E197" s="48"/>
      <c r="F197" s="61"/>
      <c r="G197" s="58"/>
      <c r="H197" s="58"/>
      <c r="I197" s="74"/>
      <c r="J197" s="58"/>
      <c r="K197" s="58"/>
      <c r="L197" s="58"/>
      <c r="M197" s="58"/>
      <c r="N197" s="58"/>
      <c r="O197" s="58"/>
      <c r="P197" s="58"/>
      <c r="Q197" s="58"/>
    </row>
    <row r="198" spans="1:17" ht="12" customHeight="1" x14ac:dyDescent="0.15">
      <c r="A198" s="61" t="s">
        <v>14</v>
      </c>
      <c r="B198" s="61" t="s">
        <v>34</v>
      </c>
      <c r="C198" s="62" t="s">
        <v>35</v>
      </c>
      <c r="D198" s="62"/>
      <c r="E198" s="62"/>
      <c r="F198" s="61">
        <v>25</v>
      </c>
      <c r="G198" s="58">
        <v>1.9</v>
      </c>
      <c r="H198" s="58"/>
      <c r="I198" s="74"/>
      <c r="J198" s="58">
        <v>0.2</v>
      </c>
      <c r="K198" s="58"/>
      <c r="L198" s="58"/>
      <c r="M198" s="58"/>
      <c r="N198" s="58">
        <v>12.25</v>
      </c>
      <c r="O198" s="58"/>
      <c r="P198" s="58">
        <v>58</v>
      </c>
      <c r="Q198" s="58" t="s">
        <v>18</v>
      </c>
    </row>
    <row r="199" spans="1:17" ht="10.5" customHeight="1" x14ac:dyDescent="0.15">
      <c r="A199" s="61"/>
      <c r="B199" s="61"/>
      <c r="C199" s="48" t="s">
        <v>58</v>
      </c>
      <c r="D199" s="48"/>
      <c r="E199" s="48"/>
      <c r="F199" s="61"/>
      <c r="G199" s="58"/>
      <c r="H199" s="58"/>
      <c r="I199" s="74"/>
      <c r="J199" s="58"/>
      <c r="K199" s="58"/>
      <c r="L199" s="58"/>
      <c r="M199" s="58"/>
      <c r="N199" s="58"/>
      <c r="O199" s="58"/>
      <c r="P199" s="58"/>
      <c r="Q199" s="58"/>
    </row>
    <row r="200" spans="1:17" ht="12" customHeight="1" x14ac:dyDescent="0.15">
      <c r="A200" s="61" t="s">
        <v>14</v>
      </c>
      <c r="B200" s="61" t="s">
        <v>36</v>
      </c>
      <c r="C200" s="62" t="s">
        <v>37</v>
      </c>
      <c r="D200" s="62"/>
      <c r="E200" s="62"/>
      <c r="F200" s="61">
        <v>15</v>
      </c>
      <c r="G200" s="58">
        <v>1</v>
      </c>
      <c r="H200" s="58"/>
      <c r="I200" s="74"/>
      <c r="J200" s="58">
        <v>0.18</v>
      </c>
      <c r="K200" s="58"/>
      <c r="L200" s="58"/>
      <c r="M200" s="58"/>
      <c r="N200" s="58">
        <v>5.01</v>
      </c>
      <c r="O200" s="58"/>
      <c r="P200" s="58">
        <v>26</v>
      </c>
      <c r="Q200" s="58" t="s">
        <v>18</v>
      </c>
    </row>
    <row r="201" spans="1:17" ht="10.5" customHeight="1" x14ac:dyDescent="0.15">
      <c r="A201" s="61"/>
      <c r="B201" s="61"/>
      <c r="C201" s="48" t="s">
        <v>41</v>
      </c>
      <c r="D201" s="48"/>
      <c r="E201" s="48"/>
      <c r="F201" s="61"/>
      <c r="G201" s="58"/>
      <c r="H201" s="58"/>
      <c r="I201" s="74"/>
      <c r="J201" s="58"/>
      <c r="K201" s="58"/>
      <c r="L201" s="58"/>
      <c r="M201" s="58"/>
      <c r="N201" s="58"/>
      <c r="O201" s="58"/>
      <c r="P201" s="58"/>
      <c r="Q201" s="58"/>
    </row>
    <row r="202" spans="1:17" ht="12" customHeight="1" x14ac:dyDescent="0.15">
      <c r="A202" s="61">
        <v>2013</v>
      </c>
      <c r="B202" s="61">
        <v>527</v>
      </c>
      <c r="C202" s="62" t="s">
        <v>59</v>
      </c>
      <c r="D202" s="62"/>
      <c r="E202" s="62"/>
      <c r="F202" s="61" t="s">
        <v>51</v>
      </c>
      <c r="G202" s="58">
        <v>0.38</v>
      </c>
      <c r="H202" s="58"/>
      <c r="I202" s="74"/>
      <c r="J202" s="58">
        <v>0</v>
      </c>
      <c r="K202" s="58"/>
      <c r="L202" s="58"/>
      <c r="M202" s="58"/>
      <c r="N202" s="58">
        <v>20.3</v>
      </c>
      <c r="O202" s="58"/>
      <c r="P202" s="58">
        <v>82.5</v>
      </c>
      <c r="Q202" s="58">
        <v>0.4</v>
      </c>
    </row>
    <row r="203" spans="1:17" ht="10.5" customHeight="1" x14ac:dyDescent="0.15">
      <c r="A203" s="61"/>
      <c r="B203" s="61"/>
      <c r="C203" s="48" t="s">
        <v>60</v>
      </c>
      <c r="D203" s="48"/>
      <c r="E203" s="48"/>
      <c r="F203" s="61"/>
      <c r="G203" s="58"/>
      <c r="H203" s="58"/>
      <c r="I203" s="74"/>
      <c r="J203" s="58"/>
      <c r="K203" s="58"/>
      <c r="L203" s="58"/>
      <c r="M203" s="58"/>
      <c r="N203" s="58"/>
      <c r="O203" s="58"/>
      <c r="P203" s="58"/>
      <c r="Q203" s="58"/>
    </row>
    <row r="204" spans="1:17" ht="12.75" x14ac:dyDescent="0.15">
      <c r="A204" s="114" t="s">
        <v>24</v>
      </c>
      <c r="B204" s="114"/>
      <c r="C204" s="114"/>
      <c r="D204" s="114"/>
      <c r="E204" s="114"/>
      <c r="F204" s="2">
        <f>F202+F200+F198+F196+F194+F192</f>
        <v>545</v>
      </c>
      <c r="G204" s="113">
        <f>G202+G200+G198+G196+G194+G192</f>
        <v>17.759999999999998</v>
      </c>
      <c r="H204" s="113"/>
      <c r="I204" s="113">
        <f>J202+J200+J198+J196+J194+J192</f>
        <v>18.64</v>
      </c>
      <c r="J204" s="113"/>
      <c r="K204" s="113"/>
      <c r="L204" s="113"/>
      <c r="M204" s="9"/>
      <c r="N204" s="113">
        <f>N202+N200+N198+N196+N194+N192</f>
        <v>81.88</v>
      </c>
      <c r="O204" s="113"/>
      <c r="P204" s="10">
        <f>P202+P200+P198+P196+P194+P192</f>
        <v>565.5</v>
      </c>
      <c r="Q204" s="10">
        <f>Q202+Q200+Q198+Q196+Q194+Q192</f>
        <v>18.84</v>
      </c>
    </row>
    <row r="205" spans="1:17" ht="15" x14ac:dyDescent="0.15">
      <c r="A205" s="184" t="s">
        <v>42</v>
      </c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</row>
    <row r="206" spans="1:17" ht="12" customHeight="1" x14ac:dyDescent="0.15">
      <c r="A206" s="61">
        <v>2013</v>
      </c>
      <c r="B206" s="61">
        <v>534</v>
      </c>
      <c r="C206" s="62" t="s">
        <v>81</v>
      </c>
      <c r="D206" s="62"/>
      <c r="E206" s="62"/>
      <c r="F206" s="61" t="s">
        <v>51</v>
      </c>
      <c r="G206" s="58">
        <v>4.4000000000000004</v>
      </c>
      <c r="H206" s="58"/>
      <c r="I206" s="74"/>
      <c r="J206" s="58">
        <v>3.8</v>
      </c>
      <c r="K206" s="58"/>
      <c r="L206" s="58"/>
      <c r="M206" s="58"/>
      <c r="N206" s="58">
        <v>7.2</v>
      </c>
      <c r="O206" s="58"/>
      <c r="P206" s="58">
        <v>80</v>
      </c>
      <c r="Q206" s="58">
        <v>2</v>
      </c>
    </row>
    <row r="207" spans="1:17" ht="10.5" customHeight="1" x14ac:dyDescent="0.15">
      <c r="A207" s="61"/>
      <c r="B207" s="61"/>
      <c r="C207" s="48"/>
      <c r="D207" s="48"/>
      <c r="E207" s="48"/>
      <c r="F207" s="61"/>
      <c r="G207" s="58"/>
      <c r="H207" s="58"/>
      <c r="I207" s="74"/>
      <c r="J207" s="58"/>
      <c r="K207" s="58"/>
      <c r="L207" s="58"/>
      <c r="M207" s="58"/>
      <c r="N207" s="58"/>
      <c r="O207" s="58"/>
      <c r="P207" s="58"/>
      <c r="Q207" s="58"/>
    </row>
    <row r="208" spans="1:17" ht="12" customHeight="1" x14ac:dyDescent="0.15">
      <c r="A208" s="61" t="s">
        <v>103</v>
      </c>
      <c r="B208" s="61" t="s">
        <v>104</v>
      </c>
      <c r="C208" s="62" t="s">
        <v>105</v>
      </c>
      <c r="D208" s="62"/>
      <c r="E208" s="62"/>
      <c r="F208" s="61" t="s">
        <v>40</v>
      </c>
      <c r="G208" s="58" t="s">
        <v>106</v>
      </c>
      <c r="H208" s="58"/>
      <c r="I208" s="74"/>
      <c r="J208" s="58" t="s">
        <v>107</v>
      </c>
      <c r="K208" s="58"/>
      <c r="L208" s="58"/>
      <c r="M208" s="58"/>
      <c r="N208" s="58" t="s">
        <v>108</v>
      </c>
      <c r="O208" s="58"/>
      <c r="P208" s="58"/>
      <c r="Q208" s="58" t="s">
        <v>18</v>
      </c>
    </row>
    <row r="209" spans="1:17" ht="10.5" customHeight="1" x14ac:dyDescent="0.15">
      <c r="A209" s="61"/>
      <c r="B209" s="61"/>
      <c r="C209" s="48" t="s">
        <v>109</v>
      </c>
      <c r="D209" s="48"/>
      <c r="E209" s="48"/>
      <c r="F209" s="61"/>
      <c r="G209" s="58"/>
      <c r="H209" s="58"/>
      <c r="I209" s="74"/>
      <c r="J209" s="58"/>
      <c r="K209" s="58"/>
      <c r="L209" s="58"/>
      <c r="M209" s="58"/>
      <c r="N209" s="58"/>
      <c r="O209" s="58"/>
      <c r="P209" s="58"/>
      <c r="Q209" s="58"/>
    </row>
    <row r="210" spans="1:17" ht="12.75" x14ac:dyDescent="0.15">
      <c r="A210" s="114" t="s">
        <v>24</v>
      </c>
      <c r="B210" s="114"/>
      <c r="C210" s="114"/>
      <c r="D210" s="114"/>
      <c r="E210" s="114"/>
      <c r="F210" s="2">
        <f>F208+F206</f>
        <v>190</v>
      </c>
      <c r="G210" s="113">
        <f>G208+G206</f>
        <v>7.7</v>
      </c>
      <c r="H210" s="113"/>
      <c r="I210" s="113">
        <f>J208+J206</f>
        <v>7</v>
      </c>
      <c r="J210" s="113"/>
      <c r="K210" s="113"/>
      <c r="L210" s="113"/>
      <c r="M210" s="9"/>
      <c r="N210" s="113">
        <f>N208+N206</f>
        <v>31.4</v>
      </c>
      <c r="O210" s="113"/>
      <c r="P210" s="10">
        <f>P208+P206</f>
        <v>80</v>
      </c>
      <c r="Q210" s="10">
        <f>Q208+Q206</f>
        <v>2</v>
      </c>
    </row>
    <row r="211" spans="1:17" ht="12.75" x14ac:dyDescent="0.2">
      <c r="A211" s="181" t="s">
        <v>63</v>
      </c>
      <c r="B211" s="182"/>
      <c r="C211" s="182"/>
      <c r="D211" s="182"/>
      <c r="E211" s="183"/>
      <c r="F211" s="4">
        <f>F210+F204+F190+F186</f>
        <v>1180</v>
      </c>
      <c r="G211" s="113">
        <f>G210+G204+G190+G186</f>
        <v>48.828000000000003</v>
      </c>
      <c r="H211" s="113"/>
      <c r="I211" s="113">
        <f>I204+I190+I186</f>
        <v>41.91</v>
      </c>
      <c r="J211" s="113"/>
      <c r="K211" s="113"/>
      <c r="L211" s="113"/>
      <c r="M211" s="9"/>
      <c r="N211" s="113">
        <f>N204+N190+N186</f>
        <v>154.78399999999999</v>
      </c>
      <c r="O211" s="113"/>
      <c r="P211" s="3">
        <f>P204+P190+P186</f>
        <v>1118.0999999999999</v>
      </c>
      <c r="Q211" s="3">
        <f>Q210+Q204+Q190+Q186</f>
        <v>32.128999999999998</v>
      </c>
    </row>
  </sheetData>
  <mergeCells count="883">
    <mergeCell ref="Q176:Q177"/>
    <mergeCell ref="C177:E177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A18:A19"/>
    <mergeCell ref="B18:B19"/>
    <mergeCell ref="I20:I21"/>
    <mergeCell ref="J20:M21"/>
    <mergeCell ref="N20:O21"/>
    <mergeCell ref="P20:P21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G18:H19"/>
    <mergeCell ref="I18:I19"/>
    <mergeCell ref="J18:M19"/>
    <mergeCell ref="N18:O19"/>
    <mergeCell ref="P18:P19"/>
    <mergeCell ref="Q18:Q19"/>
    <mergeCell ref="C19:E19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Q26:Q27"/>
    <mergeCell ref="C27:E27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Q30:Q31"/>
    <mergeCell ref="C31:E31"/>
    <mergeCell ref="Q32:Q33"/>
    <mergeCell ref="C33:E33"/>
    <mergeCell ref="C35:E35"/>
    <mergeCell ref="A34:A35"/>
    <mergeCell ref="B34:B35"/>
    <mergeCell ref="C34:E34"/>
    <mergeCell ref="F34:F35"/>
    <mergeCell ref="G34:H35"/>
    <mergeCell ref="I34:I35"/>
    <mergeCell ref="J34:M35"/>
    <mergeCell ref="N34:O35"/>
    <mergeCell ref="P34:P35"/>
    <mergeCell ref="Q34:Q35"/>
    <mergeCell ref="A32:A33"/>
    <mergeCell ref="B32:B33"/>
    <mergeCell ref="C32:E32"/>
    <mergeCell ref="F32:F33"/>
    <mergeCell ref="G32:H33"/>
    <mergeCell ref="I32:I33"/>
    <mergeCell ref="J32:M33"/>
    <mergeCell ref="N32:O33"/>
    <mergeCell ref="P32:P33"/>
    <mergeCell ref="I36:I37"/>
    <mergeCell ref="J36:M37"/>
    <mergeCell ref="N36:O37"/>
    <mergeCell ref="P36:P37"/>
    <mergeCell ref="Q36:Q37"/>
    <mergeCell ref="C37:E37"/>
    <mergeCell ref="A36:A37"/>
    <mergeCell ref="B36:B37"/>
    <mergeCell ref="C36:E36"/>
    <mergeCell ref="F36:F37"/>
    <mergeCell ref="G36:H37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B46:B47"/>
    <mergeCell ref="C46:E46"/>
    <mergeCell ref="F46:F47"/>
    <mergeCell ref="G46:H47"/>
    <mergeCell ref="I46:I47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A56:E56"/>
    <mergeCell ref="G56:H56"/>
    <mergeCell ref="I56:L56"/>
    <mergeCell ref="N56:O56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I80:I81"/>
    <mergeCell ref="J80:M81"/>
    <mergeCell ref="N80:O81"/>
    <mergeCell ref="P80:P81"/>
    <mergeCell ref="A78:A79"/>
    <mergeCell ref="B78:B79"/>
    <mergeCell ref="Q80:Q81"/>
    <mergeCell ref="C81:E81"/>
    <mergeCell ref="J76:M77"/>
    <mergeCell ref="N76:O77"/>
    <mergeCell ref="P76:P77"/>
    <mergeCell ref="Q76:Q77"/>
    <mergeCell ref="C77:E77"/>
    <mergeCell ref="I76:I77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Q86:Q87"/>
    <mergeCell ref="C87:E87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Q90:Q91"/>
    <mergeCell ref="C91:E91"/>
    <mergeCell ref="Q92:Q93"/>
    <mergeCell ref="C93:E93"/>
    <mergeCell ref="C95:E95"/>
    <mergeCell ref="A94:A95"/>
    <mergeCell ref="B94:B95"/>
    <mergeCell ref="C94:E94"/>
    <mergeCell ref="F94:F95"/>
    <mergeCell ref="G94:H95"/>
    <mergeCell ref="I94:I95"/>
    <mergeCell ref="J94:M95"/>
    <mergeCell ref="N94:O95"/>
    <mergeCell ref="P94:P95"/>
    <mergeCell ref="Q94:Q95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I96:I97"/>
    <mergeCell ref="J96:M97"/>
    <mergeCell ref="N96:O97"/>
    <mergeCell ref="P96:P97"/>
    <mergeCell ref="Q96:Q97"/>
    <mergeCell ref="C97:E97"/>
    <mergeCell ref="A96:A97"/>
    <mergeCell ref="B96:B97"/>
    <mergeCell ref="C96:E96"/>
    <mergeCell ref="F96:F97"/>
    <mergeCell ref="G96:H97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I100:I101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I98:I99"/>
    <mergeCell ref="I104:I105"/>
    <mergeCell ref="J104:M105"/>
    <mergeCell ref="N104:O105"/>
    <mergeCell ref="P104:P105"/>
    <mergeCell ref="Q104:Q105"/>
    <mergeCell ref="C105:E105"/>
    <mergeCell ref="A102:E102"/>
    <mergeCell ref="G102:H102"/>
    <mergeCell ref="I102:L102"/>
    <mergeCell ref="N102:O102"/>
    <mergeCell ref="A103:Q103"/>
    <mergeCell ref="A104:A105"/>
    <mergeCell ref="B104:B105"/>
    <mergeCell ref="C104:E104"/>
    <mergeCell ref="F104:F105"/>
    <mergeCell ref="G104:H105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B106:B107"/>
    <mergeCell ref="C106:E106"/>
    <mergeCell ref="F106:F107"/>
    <mergeCell ref="G106:H107"/>
    <mergeCell ref="I106:I107"/>
    <mergeCell ref="B114:P114"/>
    <mergeCell ref="A116:A117"/>
    <mergeCell ref="B116:B117"/>
    <mergeCell ref="C116:E117"/>
    <mergeCell ref="F116:F117"/>
    <mergeCell ref="G116:N116"/>
    <mergeCell ref="O116:P117"/>
    <mergeCell ref="B109:E109"/>
    <mergeCell ref="G109:H109"/>
    <mergeCell ref="I109:L109"/>
    <mergeCell ref="N109:O109"/>
    <mergeCell ref="E111:G111"/>
    <mergeCell ref="D112:J112"/>
    <mergeCell ref="I119:I120"/>
    <mergeCell ref="J119:M120"/>
    <mergeCell ref="N119:O120"/>
    <mergeCell ref="P119:P120"/>
    <mergeCell ref="Q119:Q120"/>
    <mergeCell ref="C120:E120"/>
    <mergeCell ref="Q116:Q117"/>
    <mergeCell ref="G117:H117"/>
    <mergeCell ref="I117:L117"/>
    <mergeCell ref="M117:N117"/>
    <mergeCell ref="A118:Q118"/>
    <mergeCell ref="A119:A120"/>
    <mergeCell ref="B119:B120"/>
    <mergeCell ref="C119:E119"/>
    <mergeCell ref="F119:F120"/>
    <mergeCell ref="G119:H120"/>
    <mergeCell ref="A127:A128"/>
    <mergeCell ref="B127:B128"/>
    <mergeCell ref="C127:E127"/>
    <mergeCell ref="F127:F128"/>
    <mergeCell ref="G127:H128"/>
    <mergeCell ref="A123:A124"/>
    <mergeCell ref="B123:B124"/>
    <mergeCell ref="C123:E123"/>
    <mergeCell ref="F123:F124"/>
    <mergeCell ref="G123:H124"/>
    <mergeCell ref="A125:A126"/>
    <mergeCell ref="B125:B126"/>
    <mergeCell ref="I127:I128"/>
    <mergeCell ref="J127:M128"/>
    <mergeCell ref="N127:O128"/>
    <mergeCell ref="P127:P128"/>
    <mergeCell ref="Q127:Q128"/>
    <mergeCell ref="C128:E128"/>
    <mergeCell ref="J123:M124"/>
    <mergeCell ref="N123:O124"/>
    <mergeCell ref="P123:P124"/>
    <mergeCell ref="Q123:Q124"/>
    <mergeCell ref="C124:E124"/>
    <mergeCell ref="I123:I124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Q133:Q134"/>
    <mergeCell ref="C134:E134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Q139:Q140"/>
    <mergeCell ref="C140:E140"/>
    <mergeCell ref="C142:E142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Q141:Q142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I143:I144"/>
    <mergeCell ref="J143:M144"/>
    <mergeCell ref="N143:O144"/>
    <mergeCell ref="P143:P144"/>
    <mergeCell ref="Q143:Q144"/>
    <mergeCell ref="C144:E144"/>
    <mergeCell ref="A143:A144"/>
    <mergeCell ref="B143:B144"/>
    <mergeCell ref="C143:E143"/>
    <mergeCell ref="F143:F144"/>
    <mergeCell ref="G143:H144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I147:I148"/>
    <mergeCell ref="J147:M148"/>
    <mergeCell ref="N147:O148"/>
    <mergeCell ref="P147:P148"/>
    <mergeCell ref="Q147:Q148"/>
    <mergeCell ref="C148:E148"/>
    <mergeCell ref="J145:M146"/>
    <mergeCell ref="N145:O146"/>
    <mergeCell ref="P145:P146"/>
    <mergeCell ref="Q145:Q146"/>
    <mergeCell ref="C146:E146"/>
    <mergeCell ref="I145:I146"/>
    <mergeCell ref="I151:I152"/>
    <mergeCell ref="J151:M152"/>
    <mergeCell ref="N151:O152"/>
    <mergeCell ref="P151:P152"/>
    <mergeCell ref="Q151:Q152"/>
    <mergeCell ref="C152:E152"/>
    <mergeCell ref="A149:E149"/>
    <mergeCell ref="G149:H149"/>
    <mergeCell ref="I149:L149"/>
    <mergeCell ref="N149:O149"/>
    <mergeCell ref="A150:Q150"/>
    <mergeCell ref="A151:A152"/>
    <mergeCell ref="B151:B152"/>
    <mergeCell ref="C151:E151"/>
    <mergeCell ref="F151:F152"/>
    <mergeCell ref="G151:H152"/>
    <mergeCell ref="J153:M154"/>
    <mergeCell ref="N153:O154"/>
    <mergeCell ref="P153:P154"/>
    <mergeCell ref="Q153:Q154"/>
    <mergeCell ref="C154:E154"/>
    <mergeCell ref="A155:E155"/>
    <mergeCell ref="G155:H155"/>
    <mergeCell ref="I155:L155"/>
    <mergeCell ref="N155:O155"/>
    <mergeCell ref="A153:A154"/>
    <mergeCell ref="B153:B154"/>
    <mergeCell ref="C153:E153"/>
    <mergeCell ref="F153:F154"/>
    <mergeCell ref="G153:H154"/>
    <mergeCell ref="I153:I154"/>
    <mergeCell ref="A156:Q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Q159:Q160"/>
    <mergeCell ref="C160:E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A163:E163"/>
    <mergeCell ref="G163:H163"/>
    <mergeCell ref="I163:L163"/>
    <mergeCell ref="N163:O163"/>
    <mergeCell ref="B169:P169"/>
    <mergeCell ref="A171:A172"/>
    <mergeCell ref="B171:B172"/>
    <mergeCell ref="C171:E172"/>
    <mergeCell ref="F171:F172"/>
    <mergeCell ref="G171:N171"/>
    <mergeCell ref="O171:P172"/>
    <mergeCell ref="A164:E164"/>
    <mergeCell ref="G164:H164"/>
    <mergeCell ref="I164:L164"/>
    <mergeCell ref="N164:O164"/>
    <mergeCell ref="E166:G166"/>
    <mergeCell ref="D167:J167"/>
    <mergeCell ref="I174:I175"/>
    <mergeCell ref="J174:M175"/>
    <mergeCell ref="N174:O175"/>
    <mergeCell ref="P174:P175"/>
    <mergeCell ref="Q174:Q175"/>
    <mergeCell ref="C175:E175"/>
    <mergeCell ref="Q171:Q172"/>
    <mergeCell ref="G172:H172"/>
    <mergeCell ref="I172:L172"/>
    <mergeCell ref="M172:N172"/>
    <mergeCell ref="A173:Q173"/>
    <mergeCell ref="A174:A175"/>
    <mergeCell ref="B174:B175"/>
    <mergeCell ref="C174:E174"/>
    <mergeCell ref="F174:F175"/>
    <mergeCell ref="G174:H175"/>
    <mergeCell ref="A182:A183"/>
    <mergeCell ref="B182:B183"/>
    <mergeCell ref="C182:E182"/>
    <mergeCell ref="F182:F183"/>
    <mergeCell ref="G182:H183"/>
    <mergeCell ref="A178:A179"/>
    <mergeCell ref="B178:B179"/>
    <mergeCell ref="C178:E178"/>
    <mergeCell ref="F178:F179"/>
    <mergeCell ref="G178:H179"/>
    <mergeCell ref="A180:A181"/>
    <mergeCell ref="B180:B181"/>
    <mergeCell ref="I182:I183"/>
    <mergeCell ref="J182:M183"/>
    <mergeCell ref="N182:O183"/>
    <mergeCell ref="P182:P183"/>
    <mergeCell ref="Q182:Q183"/>
    <mergeCell ref="C183:E183"/>
    <mergeCell ref="J178:M179"/>
    <mergeCell ref="N178:O179"/>
    <mergeCell ref="P178:P179"/>
    <mergeCell ref="Q178:Q179"/>
    <mergeCell ref="C179:E179"/>
    <mergeCell ref="I178:I179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Q188:Q189"/>
    <mergeCell ref="C189:E189"/>
    <mergeCell ref="A190:E190"/>
    <mergeCell ref="G190:H190"/>
    <mergeCell ref="I190:L190"/>
    <mergeCell ref="N190:O190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Q194:Q195"/>
    <mergeCell ref="C195:E195"/>
    <mergeCell ref="C197:E197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Q196:Q197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I198:I199"/>
    <mergeCell ref="J198:M199"/>
    <mergeCell ref="N198:O199"/>
    <mergeCell ref="P198:P199"/>
    <mergeCell ref="Q198:Q199"/>
    <mergeCell ref="C199:E199"/>
    <mergeCell ref="A198:A199"/>
    <mergeCell ref="B198:B199"/>
    <mergeCell ref="C198:E198"/>
    <mergeCell ref="F198:F199"/>
    <mergeCell ref="G198:H199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I202:I203"/>
    <mergeCell ref="J202:M203"/>
    <mergeCell ref="N202:O203"/>
    <mergeCell ref="P202:P203"/>
    <mergeCell ref="Q202:Q203"/>
    <mergeCell ref="C203:E203"/>
    <mergeCell ref="J200:M201"/>
    <mergeCell ref="N200:O201"/>
    <mergeCell ref="P200:P201"/>
    <mergeCell ref="Q200:Q201"/>
    <mergeCell ref="C201:E201"/>
    <mergeCell ref="I200:I201"/>
    <mergeCell ref="I206:I207"/>
    <mergeCell ref="J206:M207"/>
    <mergeCell ref="N206:O207"/>
    <mergeCell ref="P206:P207"/>
    <mergeCell ref="Q206:Q207"/>
    <mergeCell ref="C207:E207"/>
    <mergeCell ref="A204:E204"/>
    <mergeCell ref="G204:H204"/>
    <mergeCell ref="I204:L204"/>
    <mergeCell ref="N204:O204"/>
    <mergeCell ref="A205:Q205"/>
    <mergeCell ref="A206:A207"/>
    <mergeCell ref="B206:B207"/>
    <mergeCell ref="C206:E206"/>
    <mergeCell ref="F206:F207"/>
    <mergeCell ref="G206:H207"/>
    <mergeCell ref="A211:E211"/>
    <mergeCell ref="G211:H211"/>
    <mergeCell ref="I211:L211"/>
    <mergeCell ref="N211:O211"/>
    <mergeCell ref="J208:M209"/>
    <mergeCell ref="N208:O209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C208:E208"/>
    <mergeCell ref="F208:F209"/>
    <mergeCell ref="G208:H209"/>
    <mergeCell ref="I208:I209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topLeftCell="A94" workbookViewId="0">
      <selection activeCell="C155" sqref="C155:E155"/>
    </sheetView>
  </sheetViews>
  <sheetFormatPr defaultRowHeight="10.5" x14ac:dyDescent="0.15"/>
  <cols>
    <col min="1" max="2" width="7.83203125" customWidth="1"/>
    <col min="3" max="3" width="18.1640625" customWidth="1"/>
    <col min="4" max="4" width="10.1640625" customWidth="1"/>
    <col min="5" max="5" width="18.5" customWidth="1"/>
    <col min="6" max="6" width="10.6640625" customWidth="1"/>
    <col min="7" max="7" width="2.33203125" customWidth="1"/>
    <col min="8" max="8" width="6.83203125" customWidth="1"/>
    <col min="9" max="9" width="0" hidden="1" customWidth="1"/>
    <col min="10" max="10" width="3.5" customWidth="1"/>
    <col min="11" max="11" width="1.1640625" customWidth="1"/>
    <col min="12" max="12" width="4.33203125" customWidth="1"/>
    <col min="13" max="13" width="0" hidden="1" customWidth="1"/>
    <col min="14" max="14" width="9" customWidth="1"/>
    <col min="15" max="15" width="0" hidden="1" customWidth="1"/>
    <col min="16" max="16" width="11.33203125" customWidth="1"/>
    <col min="17" max="17" width="7.83203125" customWidth="1"/>
    <col min="18" max="18" width="12.1640625" customWidth="1"/>
  </cols>
  <sheetData>
    <row r="1" spans="1:18" ht="14.1" customHeight="1" x14ac:dyDescent="0.15">
      <c r="L1" s="206" t="s">
        <v>0</v>
      </c>
      <c r="M1" s="206"/>
      <c r="N1" s="206"/>
      <c r="O1" s="206"/>
      <c r="P1" s="206"/>
      <c r="Q1" s="206"/>
      <c r="R1" s="206"/>
    </row>
    <row r="2" spans="1:18" ht="8.25" customHeight="1" x14ac:dyDescent="0.15">
      <c r="L2" s="207"/>
      <c r="M2" s="207"/>
      <c r="N2" s="207"/>
      <c r="O2" s="207"/>
      <c r="P2" s="207"/>
      <c r="Q2" s="207"/>
      <c r="R2" s="207"/>
    </row>
    <row r="3" spans="1:18" ht="14.1" customHeight="1" x14ac:dyDescent="0.15">
      <c r="L3" s="207" t="s">
        <v>1</v>
      </c>
      <c r="M3" s="207"/>
      <c r="N3" s="207"/>
      <c r="O3" s="207"/>
      <c r="P3" s="207"/>
      <c r="Q3" s="207"/>
      <c r="R3" s="207"/>
    </row>
    <row r="4" spans="1:18" ht="14.1" customHeight="1" x14ac:dyDescent="0.15">
      <c r="L4" s="208" t="s">
        <v>52</v>
      </c>
      <c r="M4" s="207"/>
      <c r="N4" s="207"/>
      <c r="O4" s="207"/>
      <c r="P4" s="207"/>
      <c r="Q4" s="207"/>
      <c r="R4" s="207"/>
    </row>
    <row r="5" spans="1:18" ht="14.1" customHeight="1" x14ac:dyDescent="0.15">
      <c r="L5" s="208" t="s">
        <v>53</v>
      </c>
      <c r="M5" s="207"/>
      <c r="N5" s="207"/>
      <c r="O5" s="207"/>
      <c r="P5" s="207"/>
      <c r="Q5" s="207"/>
      <c r="R5" s="207"/>
    </row>
    <row r="6" spans="1:18" ht="18" customHeight="1" x14ac:dyDescent="0.15">
      <c r="E6" s="212" t="s">
        <v>2</v>
      </c>
      <c r="F6" s="212"/>
      <c r="G6" s="212"/>
    </row>
    <row r="7" spans="1:18" ht="14.1" customHeight="1" x14ac:dyDescent="0.15">
      <c r="D7" s="210">
        <v>45646</v>
      </c>
      <c r="E7" s="210"/>
      <c r="F7" s="210"/>
      <c r="G7" s="210"/>
      <c r="H7" s="210"/>
      <c r="I7" s="210"/>
      <c r="J7" s="210"/>
    </row>
    <row r="8" spans="1:18" ht="7.15" customHeight="1" x14ac:dyDescent="0.15"/>
    <row r="9" spans="1:18" ht="18" customHeight="1" x14ac:dyDescent="0.15">
      <c r="B9" s="211" t="s">
        <v>64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</row>
    <row r="10" spans="1:18" ht="7.15" customHeight="1" x14ac:dyDescent="0.15"/>
    <row r="11" spans="1:18" ht="25.5" customHeight="1" x14ac:dyDescent="0.15">
      <c r="A11" s="209" t="s">
        <v>3</v>
      </c>
      <c r="B11" s="209" t="s">
        <v>4</v>
      </c>
      <c r="C11" s="209" t="s">
        <v>5</v>
      </c>
      <c r="D11" s="209"/>
      <c r="E11" s="209"/>
      <c r="F11" s="209" t="s">
        <v>6</v>
      </c>
      <c r="G11" s="209" t="s">
        <v>7</v>
      </c>
      <c r="H11" s="209"/>
      <c r="I11" s="209"/>
      <c r="J11" s="209"/>
      <c r="K11" s="209"/>
      <c r="L11" s="209"/>
      <c r="M11" s="209"/>
      <c r="N11" s="209"/>
      <c r="O11" s="209" t="s">
        <v>8</v>
      </c>
      <c r="P11" s="209"/>
      <c r="Q11" s="209" t="s">
        <v>9</v>
      </c>
    </row>
    <row r="12" spans="1:18" ht="25.5" customHeight="1" x14ac:dyDescent="0.15">
      <c r="A12" s="209"/>
      <c r="B12" s="209"/>
      <c r="C12" s="209"/>
      <c r="D12" s="209"/>
      <c r="E12" s="209"/>
      <c r="F12" s="209"/>
      <c r="G12" s="209" t="s">
        <v>10</v>
      </c>
      <c r="H12" s="209"/>
      <c r="I12" s="209" t="s">
        <v>11</v>
      </c>
      <c r="J12" s="209"/>
      <c r="K12" s="209"/>
      <c r="L12" s="209"/>
      <c r="M12" s="209" t="s">
        <v>12</v>
      </c>
      <c r="N12" s="209"/>
      <c r="O12" s="209"/>
      <c r="P12" s="209"/>
      <c r="Q12" s="209"/>
    </row>
    <row r="13" spans="1:18" ht="14.1" customHeight="1" x14ac:dyDescent="0.15">
      <c r="A13" s="196" t="s">
        <v>13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18" ht="18" customHeight="1" x14ac:dyDescent="0.15">
      <c r="A14" s="61" t="s">
        <v>14</v>
      </c>
      <c r="B14" s="61">
        <v>171</v>
      </c>
      <c r="C14" s="62" t="s">
        <v>67</v>
      </c>
      <c r="D14" s="62"/>
      <c r="E14" s="62"/>
      <c r="F14" s="61" t="s">
        <v>15</v>
      </c>
      <c r="G14" s="58">
        <v>5.7</v>
      </c>
      <c r="H14" s="58"/>
      <c r="I14" s="74"/>
      <c r="J14" s="58">
        <v>5.26</v>
      </c>
      <c r="K14" s="58"/>
      <c r="L14" s="58"/>
      <c r="M14" s="58"/>
      <c r="N14" s="58">
        <v>19</v>
      </c>
      <c r="O14" s="58"/>
      <c r="P14" s="58">
        <v>146</v>
      </c>
      <c r="Q14" s="58">
        <v>0.9</v>
      </c>
    </row>
    <row r="15" spans="1:18" ht="9.75" customHeight="1" x14ac:dyDescent="0.15">
      <c r="A15" s="61"/>
      <c r="B15" s="61"/>
      <c r="C15" s="82" t="s">
        <v>68</v>
      </c>
      <c r="D15" s="82"/>
      <c r="E15" s="82"/>
      <c r="F15" s="61"/>
      <c r="G15" s="58"/>
      <c r="H15" s="58"/>
      <c r="I15" s="74"/>
      <c r="J15" s="58"/>
      <c r="K15" s="58"/>
      <c r="L15" s="58"/>
      <c r="M15" s="58"/>
      <c r="N15" s="58"/>
      <c r="O15" s="58"/>
      <c r="P15" s="58"/>
      <c r="Q15" s="58"/>
    </row>
    <row r="16" spans="1:18" ht="13.35" customHeight="1" x14ac:dyDescent="0.15">
      <c r="A16" s="50" t="s">
        <v>14</v>
      </c>
      <c r="B16" s="50" t="s">
        <v>16</v>
      </c>
      <c r="C16" s="52" t="s">
        <v>17</v>
      </c>
      <c r="D16" s="53"/>
      <c r="E16" s="54"/>
      <c r="F16" s="106">
        <v>25</v>
      </c>
      <c r="G16" s="96">
        <v>1.88</v>
      </c>
      <c r="H16" s="98"/>
      <c r="I16" s="95"/>
      <c r="J16" s="96">
        <v>0.73</v>
      </c>
      <c r="K16" s="97"/>
      <c r="L16" s="97"/>
      <c r="M16" s="98"/>
      <c r="N16" s="96">
        <v>12.5</v>
      </c>
      <c r="O16" s="98"/>
      <c r="P16" s="102">
        <v>66</v>
      </c>
      <c r="Q16" s="102" t="s">
        <v>18</v>
      </c>
    </row>
    <row r="17" spans="1:17" ht="9.75" customHeight="1" x14ac:dyDescent="0.15">
      <c r="A17" s="51"/>
      <c r="B17" s="51"/>
      <c r="C17" s="47" t="s">
        <v>19</v>
      </c>
      <c r="D17" s="48"/>
      <c r="E17" s="49"/>
      <c r="F17" s="107"/>
      <c r="G17" s="99"/>
      <c r="H17" s="101"/>
      <c r="I17" s="95"/>
      <c r="J17" s="99"/>
      <c r="K17" s="100"/>
      <c r="L17" s="100"/>
      <c r="M17" s="101"/>
      <c r="N17" s="99"/>
      <c r="O17" s="101"/>
      <c r="P17" s="103"/>
      <c r="Q17" s="103"/>
    </row>
    <row r="18" spans="1:17" ht="13.35" customHeight="1" x14ac:dyDescent="0.15">
      <c r="A18" s="61" t="s">
        <v>14</v>
      </c>
      <c r="B18" s="61" t="s">
        <v>20</v>
      </c>
      <c r="C18" s="62" t="s">
        <v>21</v>
      </c>
      <c r="D18" s="62"/>
      <c r="E18" s="62"/>
      <c r="F18" s="92" t="s">
        <v>22</v>
      </c>
      <c r="G18" s="91">
        <v>0.03</v>
      </c>
      <c r="H18" s="91"/>
      <c r="I18" s="90"/>
      <c r="J18" s="91">
        <v>4.13</v>
      </c>
      <c r="K18" s="91"/>
      <c r="L18" s="91"/>
      <c r="M18" s="91"/>
      <c r="N18" s="91">
        <v>0.04</v>
      </c>
      <c r="O18" s="91"/>
      <c r="P18" s="91">
        <v>37</v>
      </c>
      <c r="Q18" s="91" t="s">
        <v>18</v>
      </c>
    </row>
    <row r="19" spans="1:17" ht="9.75" customHeight="1" x14ac:dyDescent="0.15">
      <c r="A19" s="61"/>
      <c r="B19" s="61"/>
      <c r="C19" s="48" t="s">
        <v>23</v>
      </c>
      <c r="D19" s="48"/>
      <c r="E19" s="48"/>
      <c r="F19" s="92"/>
      <c r="G19" s="91"/>
      <c r="H19" s="91"/>
      <c r="I19" s="90"/>
      <c r="J19" s="91"/>
      <c r="K19" s="91"/>
      <c r="L19" s="91"/>
      <c r="M19" s="91"/>
      <c r="N19" s="91"/>
      <c r="O19" s="91"/>
      <c r="P19" s="91"/>
      <c r="Q19" s="91"/>
    </row>
    <row r="20" spans="1:17" ht="13.35" customHeight="1" x14ac:dyDescent="0.15">
      <c r="A20" s="61">
        <v>2013</v>
      </c>
      <c r="B20" s="61">
        <v>507</v>
      </c>
      <c r="C20" s="79" t="s">
        <v>43</v>
      </c>
      <c r="D20" s="62"/>
      <c r="E20" s="62"/>
      <c r="F20" s="61">
        <v>200</v>
      </c>
      <c r="G20" s="58">
        <v>1.5</v>
      </c>
      <c r="H20" s="58"/>
      <c r="I20" s="74"/>
      <c r="J20" s="58">
        <v>1.3</v>
      </c>
      <c r="K20" s="58"/>
      <c r="L20" s="58"/>
      <c r="M20" s="58"/>
      <c r="N20" s="58">
        <v>17.399999999999999</v>
      </c>
      <c r="O20" s="58"/>
      <c r="P20" s="58">
        <v>87</v>
      </c>
      <c r="Q20" s="58">
        <v>1.3</v>
      </c>
    </row>
    <row r="21" spans="1:17" ht="9.75" customHeight="1" x14ac:dyDescent="0.15">
      <c r="A21" s="61"/>
      <c r="B21" s="61"/>
      <c r="C21" s="93" t="s">
        <v>56</v>
      </c>
      <c r="D21" s="48"/>
      <c r="E21" s="48"/>
      <c r="F21" s="61"/>
      <c r="G21" s="58"/>
      <c r="H21" s="58"/>
      <c r="I21" s="74"/>
      <c r="J21" s="58"/>
      <c r="K21" s="58"/>
      <c r="L21" s="58"/>
      <c r="M21" s="58"/>
      <c r="N21" s="58"/>
      <c r="O21" s="58"/>
      <c r="P21" s="58"/>
      <c r="Q21" s="58"/>
    </row>
    <row r="22" spans="1:17" ht="14.1" customHeight="1" x14ac:dyDescent="0.15">
      <c r="A22" s="195" t="s">
        <v>24</v>
      </c>
      <c r="B22" s="195"/>
      <c r="C22" s="195"/>
      <c r="D22" s="195"/>
      <c r="E22" s="195"/>
      <c r="F22" s="1">
        <f>F20+F18+F16+F14</f>
        <v>430</v>
      </c>
      <c r="G22" s="194">
        <f>G20+G18+G16+G14</f>
        <v>9.11</v>
      </c>
      <c r="H22" s="194"/>
      <c r="I22" s="194">
        <f>J20+J18+J16+J14</f>
        <v>11.42</v>
      </c>
      <c r="J22" s="194"/>
      <c r="K22" s="194"/>
      <c r="L22" s="194"/>
      <c r="M22" s="14"/>
      <c r="N22" s="194">
        <f>N20+N18+N16+N14</f>
        <v>48.94</v>
      </c>
      <c r="O22" s="194"/>
      <c r="P22" s="13">
        <f>P20+P18+P16+P14</f>
        <v>336</v>
      </c>
      <c r="Q22" s="13">
        <f>Q20+Q18+Q16+Q14</f>
        <v>2.2000000000000002</v>
      </c>
    </row>
    <row r="23" spans="1:17" ht="14.1" customHeight="1" x14ac:dyDescent="0.15">
      <c r="A23" s="196" t="s">
        <v>26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</row>
    <row r="24" spans="1:17" ht="13.35" customHeight="1" x14ac:dyDescent="0.15">
      <c r="A24" s="50" t="s">
        <v>14</v>
      </c>
      <c r="B24" s="50">
        <v>538</v>
      </c>
      <c r="C24" s="215" t="s">
        <v>75</v>
      </c>
      <c r="D24" s="216"/>
      <c r="E24" s="217"/>
      <c r="F24" s="50">
        <v>120</v>
      </c>
      <c r="G24" s="41">
        <v>0.42</v>
      </c>
      <c r="H24" s="42"/>
      <c r="I24" s="218"/>
      <c r="J24" s="41">
        <v>0.18</v>
      </c>
      <c r="K24" s="56"/>
      <c r="L24" s="56"/>
      <c r="M24" s="42"/>
      <c r="N24" s="41">
        <v>13.7</v>
      </c>
      <c r="O24" s="42"/>
      <c r="P24" s="213">
        <v>58.2</v>
      </c>
      <c r="Q24" s="213">
        <v>42</v>
      </c>
    </row>
    <row r="25" spans="1:17" ht="9.75" customHeight="1" x14ac:dyDescent="0.15">
      <c r="A25" s="51"/>
      <c r="B25" s="51"/>
      <c r="C25" s="47" t="s">
        <v>76</v>
      </c>
      <c r="D25" s="48"/>
      <c r="E25" s="49"/>
      <c r="F25" s="51"/>
      <c r="G25" s="43"/>
      <c r="H25" s="44"/>
      <c r="I25" s="73"/>
      <c r="J25" s="43"/>
      <c r="K25" s="57"/>
      <c r="L25" s="57"/>
      <c r="M25" s="44"/>
      <c r="N25" s="43"/>
      <c r="O25" s="44"/>
      <c r="P25" s="214"/>
      <c r="Q25" s="214"/>
    </row>
    <row r="26" spans="1:17" ht="14.1" customHeight="1" x14ac:dyDescent="0.15">
      <c r="A26" s="195" t="s">
        <v>24</v>
      </c>
      <c r="B26" s="195"/>
      <c r="C26" s="195"/>
      <c r="D26" s="195"/>
      <c r="E26" s="195"/>
      <c r="F26" s="1">
        <f>F24</f>
        <v>120</v>
      </c>
      <c r="G26" s="194">
        <f>G24</f>
        <v>0.42</v>
      </c>
      <c r="H26" s="194"/>
      <c r="I26" s="194">
        <f>J24</f>
        <v>0.18</v>
      </c>
      <c r="J26" s="194"/>
      <c r="K26" s="194"/>
      <c r="L26" s="194"/>
      <c r="M26" s="14"/>
      <c r="N26" s="194">
        <f>N24</f>
        <v>13.7</v>
      </c>
      <c r="O26" s="194"/>
      <c r="P26" s="13">
        <f>P24</f>
        <v>58.2</v>
      </c>
      <c r="Q26" s="13">
        <f>Q24</f>
        <v>42</v>
      </c>
    </row>
    <row r="27" spans="1:17" ht="14.1" customHeight="1" x14ac:dyDescent="0.15">
      <c r="A27" s="196" t="s">
        <v>27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7" ht="14.25" customHeight="1" x14ac:dyDescent="0.15">
      <c r="A28" s="61">
        <v>2021</v>
      </c>
      <c r="B28" s="61">
        <v>27</v>
      </c>
      <c r="C28" s="79" t="s">
        <v>88</v>
      </c>
      <c r="D28" s="62"/>
      <c r="E28" s="62"/>
      <c r="F28" s="92" t="s">
        <v>28</v>
      </c>
      <c r="G28" s="91">
        <v>0.78</v>
      </c>
      <c r="H28" s="91"/>
      <c r="I28" s="90"/>
      <c r="J28" s="91">
        <v>3.66</v>
      </c>
      <c r="K28" s="91"/>
      <c r="L28" s="91"/>
      <c r="M28" s="91"/>
      <c r="N28" s="91">
        <v>4.38</v>
      </c>
      <c r="O28" s="91"/>
      <c r="P28" s="91">
        <v>53.4</v>
      </c>
      <c r="Q28" s="91"/>
    </row>
    <row r="29" spans="1:17" ht="16.899999999999999" customHeight="1" x14ac:dyDescent="0.15">
      <c r="A29" s="61"/>
      <c r="B29" s="61"/>
      <c r="C29" s="93" t="s">
        <v>89</v>
      </c>
      <c r="D29" s="48"/>
      <c r="E29" s="48"/>
      <c r="F29" s="92"/>
      <c r="G29" s="91"/>
      <c r="H29" s="91"/>
      <c r="I29" s="90"/>
      <c r="J29" s="91"/>
      <c r="K29" s="91"/>
      <c r="L29" s="91"/>
      <c r="M29" s="91"/>
      <c r="N29" s="91"/>
      <c r="O29" s="91"/>
      <c r="P29" s="91"/>
      <c r="Q29" s="91"/>
    </row>
    <row r="30" spans="1:17" ht="13.35" customHeight="1" x14ac:dyDescent="0.15">
      <c r="A30" s="61" t="s">
        <v>14</v>
      </c>
      <c r="B30" s="61">
        <v>149</v>
      </c>
      <c r="C30" s="79" t="s">
        <v>99</v>
      </c>
      <c r="D30" s="62"/>
      <c r="E30" s="62"/>
      <c r="F30" s="61" t="s">
        <v>15</v>
      </c>
      <c r="G30" s="58">
        <v>1.8</v>
      </c>
      <c r="H30" s="58"/>
      <c r="I30" s="74"/>
      <c r="J30" s="58">
        <v>3.4</v>
      </c>
      <c r="K30" s="58"/>
      <c r="L30" s="58"/>
      <c r="M30" s="58"/>
      <c r="N30" s="58">
        <v>12.1</v>
      </c>
      <c r="O30" s="58"/>
      <c r="P30" s="58">
        <v>86.4</v>
      </c>
      <c r="Q30" s="58">
        <v>6.9</v>
      </c>
    </row>
    <row r="31" spans="1:17" ht="18.75" customHeight="1" x14ac:dyDescent="0.15">
      <c r="A31" s="61"/>
      <c r="B31" s="61"/>
      <c r="C31" s="59" t="s">
        <v>100</v>
      </c>
      <c r="D31" s="59"/>
      <c r="E31" s="59"/>
      <c r="F31" s="61"/>
      <c r="G31" s="58"/>
      <c r="H31" s="58"/>
      <c r="I31" s="74"/>
      <c r="J31" s="58"/>
      <c r="K31" s="58"/>
      <c r="L31" s="58"/>
      <c r="M31" s="58"/>
      <c r="N31" s="58"/>
      <c r="O31" s="58"/>
      <c r="P31" s="58"/>
      <c r="Q31" s="58"/>
    </row>
    <row r="32" spans="1:17" ht="13.35" customHeight="1" x14ac:dyDescent="0.15">
      <c r="A32" s="61">
        <v>2013</v>
      </c>
      <c r="B32" s="61">
        <v>435</v>
      </c>
      <c r="C32" s="79" t="s">
        <v>90</v>
      </c>
      <c r="D32" s="62"/>
      <c r="E32" s="62"/>
      <c r="F32" s="92">
        <v>130</v>
      </c>
      <c r="G32" s="91">
        <v>2.34</v>
      </c>
      <c r="H32" s="91"/>
      <c r="I32" s="90"/>
      <c r="J32" s="91">
        <v>5.87</v>
      </c>
      <c r="K32" s="91"/>
      <c r="L32" s="91"/>
      <c r="M32" s="91"/>
      <c r="N32" s="91">
        <v>11</v>
      </c>
      <c r="O32" s="91"/>
      <c r="P32" s="91">
        <v>107</v>
      </c>
      <c r="Q32" s="91">
        <v>3.39</v>
      </c>
    </row>
    <row r="33" spans="1:17" ht="9" customHeight="1" x14ac:dyDescent="0.15">
      <c r="A33" s="61"/>
      <c r="B33" s="61"/>
      <c r="C33" s="93" t="s">
        <v>91</v>
      </c>
      <c r="D33" s="48"/>
      <c r="E33" s="48"/>
      <c r="F33" s="92"/>
      <c r="G33" s="91"/>
      <c r="H33" s="91"/>
      <c r="I33" s="90"/>
      <c r="J33" s="91"/>
      <c r="K33" s="91"/>
      <c r="L33" s="91"/>
      <c r="M33" s="91"/>
      <c r="N33" s="91"/>
      <c r="O33" s="91"/>
      <c r="P33" s="91"/>
      <c r="Q33" s="91"/>
    </row>
    <row r="34" spans="1:17" ht="13.35" customHeight="1" x14ac:dyDescent="0.15">
      <c r="A34" s="61">
        <v>2021</v>
      </c>
      <c r="B34" s="61">
        <v>347</v>
      </c>
      <c r="C34" s="62" t="s">
        <v>148</v>
      </c>
      <c r="D34" s="62"/>
      <c r="E34" s="62"/>
      <c r="F34" s="61">
        <v>70</v>
      </c>
      <c r="G34" s="58">
        <v>10.7</v>
      </c>
      <c r="H34" s="58"/>
      <c r="I34" s="74"/>
      <c r="J34" s="58">
        <v>7.7</v>
      </c>
      <c r="K34" s="58"/>
      <c r="L34" s="58"/>
      <c r="M34" s="58"/>
      <c r="N34" s="58">
        <v>9.3000000000000007</v>
      </c>
      <c r="O34" s="58"/>
      <c r="P34" s="58">
        <v>149</v>
      </c>
      <c r="Q34" s="58"/>
    </row>
    <row r="35" spans="1:17" ht="18" customHeight="1" x14ac:dyDescent="0.15">
      <c r="A35" s="61"/>
      <c r="B35" s="61"/>
      <c r="C35" s="48" t="s">
        <v>149</v>
      </c>
      <c r="D35" s="48"/>
      <c r="E35" s="48"/>
      <c r="F35" s="61"/>
      <c r="G35" s="58"/>
      <c r="H35" s="58"/>
      <c r="I35" s="74"/>
      <c r="J35" s="58"/>
      <c r="K35" s="58"/>
      <c r="L35" s="58"/>
      <c r="M35" s="58"/>
      <c r="N35" s="58"/>
      <c r="O35" s="58"/>
      <c r="P35" s="58"/>
      <c r="Q35" s="58"/>
    </row>
    <row r="36" spans="1:17" ht="13.35" customHeight="1" x14ac:dyDescent="0.15">
      <c r="A36" s="61" t="s">
        <v>14</v>
      </c>
      <c r="B36" s="61" t="s">
        <v>34</v>
      </c>
      <c r="C36" s="62" t="s">
        <v>35</v>
      </c>
      <c r="D36" s="62"/>
      <c r="E36" s="62"/>
      <c r="F36" s="92" t="s">
        <v>32</v>
      </c>
      <c r="G36" s="91">
        <v>10.5</v>
      </c>
      <c r="H36" s="91"/>
      <c r="I36" s="90"/>
      <c r="J36" s="91">
        <v>7.5</v>
      </c>
      <c r="K36" s="91"/>
      <c r="L36" s="91"/>
      <c r="M36" s="91"/>
      <c r="N36" s="91">
        <v>6.5</v>
      </c>
      <c r="O36" s="91"/>
      <c r="P36" s="91">
        <v>132</v>
      </c>
      <c r="Q36" s="91">
        <v>0.6</v>
      </c>
    </row>
    <row r="37" spans="1:17" ht="9.75" customHeight="1" x14ac:dyDescent="0.15">
      <c r="A37" s="61"/>
      <c r="B37" s="61"/>
      <c r="C37" s="48" t="s">
        <v>58</v>
      </c>
      <c r="D37" s="48"/>
      <c r="E37" s="48"/>
      <c r="F37" s="92"/>
      <c r="G37" s="91"/>
      <c r="H37" s="91"/>
      <c r="I37" s="90"/>
      <c r="J37" s="91"/>
      <c r="K37" s="91"/>
      <c r="L37" s="91"/>
      <c r="M37" s="91"/>
      <c r="N37" s="91"/>
      <c r="O37" s="91"/>
      <c r="P37" s="91"/>
      <c r="Q37" s="91"/>
    </row>
    <row r="38" spans="1:17" ht="13.35" customHeight="1" x14ac:dyDescent="0.15">
      <c r="A38" s="61" t="s">
        <v>14</v>
      </c>
      <c r="B38" s="61" t="s">
        <v>36</v>
      </c>
      <c r="C38" s="62" t="s">
        <v>37</v>
      </c>
      <c r="D38" s="62"/>
      <c r="E38" s="62"/>
      <c r="F38" s="92" t="s">
        <v>38</v>
      </c>
      <c r="G38" s="91" t="s">
        <v>25</v>
      </c>
      <c r="H38" s="91"/>
      <c r="I38" s="90"/>
      <c r="J38" s="91" t="s">
        <v>33</v>
      </c>
      <c r="K38" s="91"/>
      <c r="L38" s="91"/>
      <c r="M38" s="91"/>
      <c r="N38" s="91" t="s">
        <v>39</v>
      </c>
      <c r="O38" s="91"/>
      <c r="P38" s="91" t="s">
        <v>40</v>
      </c>
      <c r="Q38" s="91" t="s">
        <v>18</v>
      </c>
    </row>
    <row r="39" spans="1:17" ht="9.75" customHeight="1" x14ac:dyDescent="0.15">
      <c r="A39" s="61"/>
      <c r="B39" s="61"/>
      <c r="C39" s="48" t="s">
        <v>41</v>
      </c>
      <c r="D39" s="48"/>
      <c r="E39" s="48"/>
      <c r="F39" s="92"/>
      <c r="G39" s="91"/>
      <c r="H39" s="91"/>
      <c r="I39" s="90"/>
      <c r="J39" s="91"/>
      <c r="K39" s="91"/>
      <c r="L39" s="91"/>
      <c r="M39" s="91"/>
      <c r="N39" s="91"/>
      <c r="O39" s="91"/>
      <c r="P39" s="91"/>
      <c r="Q39" s="91"/>
    </row>
    <row r="40" spans="1:17" ht="13.35" customHeight="1" x14ac:dyDescent="0.15">
      <c r="A40" s="61">
        <v>2013</v>
      </c>
      <c r="B40" s="61">
        <v>527</v>
      </c>
      <c r="C40" s="62" t="s">
        <v>59</v>
      </c>
      <c r="D40" s="62"/>
      <c r="E40" s="62"/>
      <c r="F40" s="92">
        <v>200</v>
      </c>
      <c r="G40" s="91">
        <v>0.5</v>
      </c>
      <c r="H40" s="91"/>
      <c r="I40" s="90"/>
      <c r="J40" s="91">
        <v>0</v>
      </c>
      <c r="K40" s="91"/>
      <c r="L40" s="91"/>
      <c r="M40" s="91"/>
      <c r="N40" s="91">
        <v>27</v>
      </c>
      <c r="O40" s="91"/>
      <c r="P40" s="91">
        <v>110</v>
      </c>
      <c r="Q40" s="91">
        <v>0.5</v>
      </c>
    </row>
    <row r="41" spans="1:17" ht="9.75" customHeight="1" x14ac:dyDescent="0.15">
      <c r="A41" s="61"/>
      <c r="B41" s="61"/>
      <c r="C41" s="48" t="s">
        <v>60</v>
      </c>
      <c r="D41" s="48"/>
      <c r="E41" s="48"/>
      <c r="F41" s="92"/>
      <c r="G41" s="91"/>
      <c r="H41" s="91"/>
      <c r="I41" s="90"/>
      <c r="J41" s="91"/>
      <c r="K41" s="91"/>
      <c r="L41" s="91"/>
      <c r="M41" s="91"/>
      <c r="N41" s="91"/>
      <c r="O41" s="91"/>
      <c r="P41" s="91"/>
      <c r="Q41" s="91"/>
    </row>
    <row r="42" spans="1:17" ht="14.1" customHeight="1" x14ac:dyDescent="0.15">
      <c r="A42" s="195" t="s">
        <v>24</v>
      </c>
      <c r="B42" s="195"/>
      <c r="C42" s="195"/>
      <c r="D42" s="195"/>
      <c r="E42" s="195"/>
      <c r="F42" s="1">
        <f>F40+F38+F36+F34+F32+F30+F28</f>
        <v>710</v>
      </c>
      <c r="G42" s="194">
        <f>G40+G38+G36+G34+G32+G30+G28</f>
        <v>27.92</v>
      </c>
      <c r="H42" s="194"/>
      <c r="I42" s="194">
        <f>J40+J38+J36+J34+J32+J30+J28</f>
        <v>28.33</v>
      </c>
      <c r="J42" s="194"/>
      <c r="K42" s="194"/>
      <c r="L42" s="194"/>
      <c r="M42" s="14"/>
      <c r="N42" s="194">
        <f>N40+N38+N36+N34+N32+N30+N28</f>
        <v>78.47999999999999</v>
      </c>
      <c r="O42" s="194"/>
      <c r="P42" s="13">
        <f>P40+P38+P36+P34+P32+P30+P28</f>
        <v>677.8</v>
      </c>
      <c r="Q42" s="13">
        <f>Q40+Q38+Q36+Q34+Q32+Q30+Q28</f>
        <v>11.39</v>
      </c>
    </row>
    <row r="43" spans="1:17" ht="14.1" customHeight="1" x14ac:dyDescent="0.15">
      <c r="A43" s="196" t="s">
        <v>42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</row>
    <row r="44" spans="1:17" ht="13.35" customHeight="1" x14ac:dyDescent="0.15">
      <c r="A44" s="61">
        <v>2013</v>
      </c>
      <c r="B44" s="61">
        <v>534</v>
      </c>
      <c r="C44" s="62" t="s">
        <v>81</v>
      </c>
      <c r="D44" s="62"/>
      <c r="E44" s="62"/>
      <c r="F44" s="92" t="s">
        <v>15</v>
      </c>
      <c r="G44" s="91">
        <v>5.8</v>
      </c>
      <c r="H44" s="91"/>
      <c r="I44" s="90"/>
      <c r="J44" s="91">
        <v>5</v>
      </c>
      <c r="K44" s="91"/>
      <c r="L44" s="91"/>
      <c r="M44" s="91"/>
      <c r="N44" s="91">
        <v>9.6</v>
      </c>
      <c r="O44" s="91"/>
      <c r="P44" s="91">
        <v>106</v>
      </c>
      <c r="Q44" s="91">
        <v>2.6</v>
      </c>
    </row>
    <row r="45" spans="1:17" ht="9.75" customHeight="1" x14ac:dyDescent="0.15">
      <c r="A45" s="61"/>
      <c r="B45" s="61"/>
      <c r="C45" s="48"/>
      <c r="D45" s="48"/>
      <c r="E45" s="48"/>
      <c r="F45" s="92"/>
      <c r="G45" s="91"/>
      <c r="H45" s="91"/>
      <c r="I45" s="90"/>
      <c r="J45" s="91"/>
      <c r="K45" s="91"/>
      <c r="L45" s="91"/>
      <c r="M45" s="91"/>
      <c r="N45" s="91"/>
      <c r="O45" s="91"/>
      <c r="P45" s="91"/>
      <c r="Q45" s="91"/>
    </row>
    <row r="46" spans="1:17" ht="9.75" customHeight="1" x14ac:dyDescent="0.15">
      <c r="A46" s="61">
        <v>2013</v>
      </c>
      <c r="B46" s="61">
        <v>572</v>
      </c>
      <c r="C46" s="62" t="s">
        <v>150</v>
      </c>
      <c r="D46" s="62"/>
      <c r="E46" s="62"/>
      <c r="F46" s="61">
        <v>60</v>
      </c>
      <c r="G46" s="58">
        <v>6.3</v>
      </c>
      <c r="H46" s="58"/>
      <c r="I46" s="74"/>
      <c r="J46" s="58">
        <v>6.2</v>
      </c>
      <c r="K46" s="58"/>
      <c r="L46" s="58"/>
      <c r="M46" s="58"/>
      <c r="N46" s="58">
        <v>33.200000000000003</v>
      </c>
      <c r="O46" s="58"/>
      <c r="P46" s="58">
        <v>214</v>
      </c>
      <c r="Q46" s="58">
        <v>4</v>
      </c>
    </row>
    <row r="47" spans="1:17" ht="9.75" customHeight="1" x14ac:dyDescent="0.15">
      <c r="A47" s="61"/>
      <c r="B47" s="61"/>
      <c r="C47" s="48" t="s">
        <v>151</v>
      </c>
      <c r="D47" s="48"/>
      <c r="E47" s="48"/>
      <c r="F47" s="61"/>
      <c r="G47" s="58"/>
      <c r="H47" s="58"/>
      <c r="I47" s="74"/>
      <c r="J47" s="58"/>
      <c r="K47" s="58"/>
      <c r="L47" s="58"/>
      <c r="M47" s="58"/>
      <c r="N47" s="58"/>
      <c r="O47" s="58"/>
      <c r="P47" s="58"/>
      <c r="Q47" s="58"/>
    </row>
    <row r="48" spans="1:17" ht="14.1" customHeight="1" x14ac:dyDescent="0.15">
      <c r="A48" s="195" t="s">
        <v>24</v>
      </c>
      <c r="B48" s="195"/>
      <c r="C48" s="195"/>
      <c r="D48" s="195"/>
      <c r="E48" s="195"/>
      <c r="F48" s="1">
        <f>F46+F44</f>
        <v>260</v>
      </c>
      <c r="G48" s="203">
        <f>G46+G44</f>
        <v>12.1</v>
      </c>
      <c r="H48" s="204"/>
      <c r="I48" s="203">
        <f>J46+J44</f>
        <v>11.2</v>
      </c>
      <c r="J48" s="205"/>
      <c r="K48" s="205"/>
      <c r="L48" s="204"/>
      <c r="M48" s="15"/>
      <c r="N48" s="203">
        <f>N46+N44</f>
        <v>42.800000000000004</v>
      </c>
      <c r="O48" s="204"/>
      <c r="P48" s="16">
        <f>P46+P44</f>
        <v>320</v>
      </c>
      <c r="Q48" s="16">
        <f>Q46+Q44</f>
        <v>6.6</v>
      </c>
    </row>
    <row r="49" spans="1:18" ht="14.1" customHeight="1" x14ac:dyDescent="0.15">
      <c r="A49" s="196" t="s">
        <v>44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</row>
    <row r="50" spans="1:18" ht="13.35" customHeight="1" x14ac:dyDescent="0.15">
      <c r="A50" s="50" t="s">
        <v>14</v>
      </c>
      <c r="B50" s="50">
        <v>274</v>
      </c>
      <c r="C50" s="52" t="s">
        <v>73</v>
      </c>
      <c r="D50" s="53"/>
      <c r="E50" s="54"/>
      <c r="F50" s="106" t="s">
        <v>15</v>
      </c>
      <c r="G50" s="96">
        <v>5.54</v>
      </c>
      <c r="H50" s="98"/>
      <c r="I50" s="94"/>
      <c r="J50" s="96">
        <v>8.6199999999999992</v>
      </c>
      <c r="K50" s="97"/>
      <c r="L50" s="97"/>
      <c r="M50" s="98"/>
      <c r="N50" s="96">
        <v>32.4</v>
      </c>
      <c r="O50" s="98"/>
      <c r="P50" s="102">
        <v>229</v>
      </c>
      <c r="Q50" s="102">
        <v>1.54</v>
      </c>
    </row>
    <row r="51" spans="1:18" ht="12" customHeight="1" x14ac:dyDescent="0.15">
      <c r="A51" s="51"/>
      <c r="B51" s="51"/>
      <c r="C51" s="104" t="s">
        <v>74</v>
      </c>
      <c r="D51" s="82"/>
      <c r="E51" s="105"/>
      <c r="F51" s="107"/>
      <c r="G51" s="99"/>
      <c r="H51" s="101"/>
      <c r="I51" s="95"/>
      <c r="J51" s="99"/>
      <c r="K51" s="100"/>
      <c r="L51" s="100"/>
      <c r="M51" s="101"/>
      <c r="N51" s="99"/>
      <c r="O51" s="101"/>
      <c r="P51" s="103"/>
      <c r="Q51" s="103"/>
    </row>
    <row r="52" spans="1:18" ht="10.5" customHeight="1" x14ac:dyDescent="0.15">
      <c r="A52" s="61" t="s">
        <v>14</v>
      </c>
      <c r="B52" s="61" t="s">
        <v>16</v>
      </c>
      <c r="C52" s="62" t="s">
        <v>17</v>
      </c>
      <c r="D52" s="62"/>
      <c r="E52" s="62"/>
      <c r="F52" s="92">
        <v>30</v>
      </c>
      <c r="G52" s="91">
        <v>2</v>
      </c>
      <c r="H52" s="91"/>
      <c r="I52" s="90"/>
      <c r="J52" s="91">
        <v>0.8</v>
      </c>
      <c r="K52" s="91"/>
      <c r="L52" s="91"/>
      <c r="M52" s="91"/>
      <c r="N52" s="91">
        <v>13.4</v>
      </c>
      <c r="O52" s="91"/>
      <c r="P52" s="91">
        <v>69</v>
      </c>
      <c r="Q52" s="91" t="s">
        <v>18</v>
      </c>
    </row>
    <row r="53" spans="1:18" ht="9.75" customHeight="1" x14ac:dyDescent="0.15">
      <c r="A53" s="61"/>
      <c r="B53" s="61"/>
      <c r="C53" s="48" t="s">
        <v>19</v>
      </c>
      <c r="D53" s="48"/>
      <c r="E53" s="48"/>
      <c r="F53" s="92"/>
      <c r="G53" s="91"/>
      <c r="H53" s="91"/>
      <c r="I53" s="90"/>
      <c r="J53" s="91"/>
      <c r="K53" s="91"/>
      <c r="L53" s="91"/>
      <c r="M53" s="91"/>
      <c r="N53" s="91"/>
      <c r="O53" s="91"/>
      <c r="P53" s="91"/>
      <c r="Q53" s="91"/>
    </row>
    <row r="54" spans="1:18" ht="13.35" customHeight="1" x14ac:dyDescent="0.15">
      <c r="A54" s="61">
        <v>2013</v>
      </c>
      <c r="B54" s="61" t="s">
        <v>45</v>
      </c>
      <c r="C54" s="62" t="s">
        <v>46</v>
      </c>
      <c r="D54" s="62"/>
      <c r="E54" s="62"/>
      <c r="F54" s="92">
        <v>200</v>
      </c>
      <c r="G54" s="91" t="s">
        <v>33</v>
      </c>
      <c r="H54" s="91"/>
      <c r="I54" s="90"/>
      <c r="J54" s="91"/>
      <c r="K54" s="91"/>
      <c r="L54" s="91"/>
      <c r="M54" s="91"/>
      <c r="N54" s="91" t="s">
        <v>47</v>
      </c>
      <c r="O54" s="91"/>
      <c r="P54" s="91" t="s">
        <v>48</v>
      </c>
      <c r="Q54" s="91" t="s">
        <v>18</v>
      </c>
    </row>
    <row r="55" spans="1:18" ht="9.75" customHeight="1" x14ac:dyDescent="0.15">
      <c r="A55" s="61"/>
      <c r="B55" s="61"/>
      <c r="C55" s="48" t="s">
        <v>49</v>
      </c>
      <c r="D55" s="48"/>
      <c r="E55" s="48"/>
      <c r="F55" s="92"/>
      <c r="G55" s="91"/>
      <c r="H55" s="91"/>
      <c r="I55" s="90"/>
      <c r="J55" s="91"/>
      <c r="K55" s="91"/>
      <c r="L55" s="91"/>
      <c r="M55" s="91"/>
      <c r="N55" s="91"/>
      <c r="O55" s="91"/>
      <c r="P55" s="91"/>
      <c r="Q55" s="91"/>
    </row>
    <row r="56" spans="1:18" ht="14.1" customHeight="1" x14ac:dyDescent="0.15">
      <c r="A56" s="195" t="s">
        <v>24</v>
      </c>
      <c r="B56" s="195"/>
      <c r="C56" s="195"/>
      <c r="D56" s="195"/>
      <c r="E56" s="195"/>
      <c r="F56" s="1">
        <f>F54+F52+F50</f>
        <v>430</v>
      </c>
      <c r="G56" s="194">
        <f>G54+G52+G50</f>
        <v>7.74</v>
      </c>
      <c r="H56" s="194"/>
      <c r="I56" s="194">
        <f>J54+J52+J50</f>
        <v>9.42</v>
      </c>
      <c r="J56" s="194"/>
      <c r="K56" s="194"/>
      <c r="L56" s="194"/>
      <c r="M56" s="14"/>
      <c r="N56" s="194">
        <f>N54+N52+N50</f>
        <v>56</v>
      </c>
      <c r="O56" s="194"/>
      <c r="P56" s="13">
        <f>P54+P52+P50</f>
        <v>340</v>
      </c>
      <c r="Q56" s="13">
        <f>Q54+Q52+Q50</f>
        <v>1.54</v>
      </c>
    </row>
    <row r="57" spans="1:18" ht="14.1" customHeight="1" x14ac:dyDescent="0.15">
      <c r="A57" s="5" t="s">
        <v>50</v>
      </c>
      <c r="B57" s="191"/>
      <c r="C57" s="192"/>
      <c r="D57" s="192"/>
      <c r="E57" s="193"/>
      <c r="F57" s="6">
        <f>F56+F48+F42+F26+F22</f>
        <v>1950</v>
      </c>
      <c r="G57" s="194">
        <f>G56+G48+G42+G26+G22</f>
        <v>57.290000000000006</v>
      </c>
      <c r="H57" s="194"/>
      <c r="I57" s="194">
        <f>I56+I48+I42+I26+I22</f>
        <v>60.55</v>
      </c>
      <c r="J57" s="194"/>
      <c r="K57" s="194"/>
      <c r="L57" s="194"/>
      <c r="M57" s="14"/>
      <c r="N57" s="194">
        <f>N48+N42+N26+N22</f>
        <v>183.92</v>
      </c>
      <c r="O57" s="194"/>
      <c r="P57" s="13">
        <f>P56+P48+P42+P26+P22</f>
        <v>1732</v>
      </c>
      <c r="Q57" s="13">
        <f>Q56+Q48+Q42+Q26+Q22</f>
        <v>63.730000000000004</v>
      </c>
    </row>
    <row r="59" spans="1:18" ht="12.75" customHeight="1" x14ac:dyDescent="0.15">
      <c r="L59" s="206" t="s">
        <v>0</v>
      </c>
      <c r="M59" s="206"/>
      <c r="N59" s="206"/>
      <c r="O59" s="206"/>
      <c r="P59" s="206"/>
      <c r="Q59" s="206"/>
      <c r="R59" s="206"/>
    </row>
    <row r="60" spans="1:18" ht="12.75" x14ac:dyDescent="0.15">
      <c r="L60" s="207"/>
      <c r="M60" s="207"/>
      <c r="N60" s="207"/>
      <c r="O60" s="207"/>
      <c r="P60" s="207"/>
      <c r="Q60" s="207"/>
      <c r="R60" s="207"/>
    </row>
    <row r="61" spans="1:18" ht="12.75" customHeight="1" x14ac:dyDescent="0.15">
      <c r="L61" s="207" t="s">
        <v>1</v>
      </c>
      <c r="M61" s="207"/>
      <c r="N61" s="207"/>
      <c r="O61" s="207"/>
      <c r="P61" s="207"/>
      <c r="Q61" s="207"/>
      <c r="R61" s="207"/>
    </row>
    <row r="62" spans="1:18" ht="12.75" customHeight="1" x14ac:dyDescent="0.15">
      <c r="L62" s="208" t="s">
        <v>52</v>
      </c>
      <c r="M62" s="207"/>
      <c r="N62" s="207"/>
      <c r="O62" s="207"/>
      <c r="P62" s="207"/>
      <c r="Q62" s="207"/>
      <c r="R62" s="207"/>
    </row>
    <row r="63" spans="1:18" ht="12.75" customHeight="1" x14ac:dyDescent="0.15">
      <c r="L63" s="208" t="s">
        <v>53</v>
      </c>
      <c r="M63" s="207"/>
      <c r="N63" s="207"/>
      <c r="O63" s="207"/>
      <c r="P63" s="207"/>
      <c r="Q63" s="207"/>
      <c r="R63" s="207"/>
    </row>
    <row r="64" spans="1:18" ht="22.5" x14ac:dyDescent="0.15">
      <c r="E64" s="189" t="s">
        <v>2</v>
      </c>
      <c r="F64" s="189"/>
      <c r="G64" s="189"/>
    </row>
    <row r="65" spans="1:17" ht="15.75" x14ac:dyDescent="0.15">
      <c r="D65" s="190">
        <v>45646</v>
      </c>
      <c r="E65" s="190"/>
      <c r="F65" s="190"/>
      <c r="G65" s="190"/>
      <c r="H65" s="190"/>
      <c r="I65" s="190"/>
      <c r="J65" s="190"/>
    </row>
    <row r="67" spans="1:17" ht="18" x14ac:dyDescent="0.15">
      <c r="B67" s="188" t="s">
        <v>65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</row>
    <row r="69" spans="1:17" ht="12" x14ac:dyDescent="0.15">
      <c r="A69" s="187" t="s">
        <v>3</v>
      </c>
      <c r="B69" s="187" t="s">
        <v>4</v>
      </c>
      <c r="C69" s="187" t="s">
        <v>5</v>
      </c>
      <c r="D69" s="187"/>
      <c r="E69" s="187"/>
      <c r="F69" s="187" t="s">
        <v>6</v>
      </c>
      <c r="G69" s="187" t="s">
        <v>7</v>
      </c>
      <c r="H69" s="187"/>
      <c r="I69" s="187"/>
      <c r="J69" s="187"/>
      <c r="K69" s="187"/>
      <c r="L69" s="187"/>
      <c r="M69" s="187"/>
      <c r="N69" s="187"/>
      <c r="O69" s="187" t="s">
        <v>8</v>
      </c>
      <c r="P69" s="187"/>
      <c r="Q69" s="187" t="s">
        <v>9</v>
      </c>
    </row>
    <row r="70" spans="1:17" ht="12" x14ac:dyDescent="0.15">
      <c r="A70" s="187"/>
      <c r="B70" s="187"/>
      <c r="C70" s="187"/>
      <c r="D70" s="187"/>
      <c r="E70" s="187"/>
      <c r="F70" s="187"/>
      <c r="G70" s="187" t="s">
        <v>10</v>
      </c>
      <c r="H70" s="187"/>
      <c r="I70" s="187" t="s">
        <v>11</v>
      </c>
      <c r="J70" s="187"/>
      <c r="K70" s="187"/>
      <c r="L70" s="187"/>
      <c r="M70" s="187" t="s">
        <v>12</v>
      </c>
      <c r="N70" s="187"/>
      <c r="O70" s="187"/>
      <c r="P70" s="187"/>
      <c r="Q70" s="187"/>
    </row>
    <row r="71" spans="1:17" ht="15" x14ac:dyDescent="0.15">
      <c r="A71" s="184" t="s">
        <v>13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</row>
    <row r="72" spans="1:17" ht="12" customHeight="1" x14ac:dyDescent="0.15">
      <c r="A72" s="61" t="s">
        <v>14</v>
      </c>
      <c r="B72" s="61">
        <v>171</v>
      </c>
      <c r="C72" s="62" t="s">
        <v>67</v>
      </c>
      <c r="D72" s="62"/>
      <c r="E72" s="62"/>
      <c r="F72" s="92" t="s">
        <v>15</v>
      </c>
      <c r="G72" s="91">
        <v>5.7</v>
      </c>
      <c r="H72" s="91"/>
      <c r="I72" s="90"/>
      <c r="J72" s="91">
        <v>5.26</v>
      </c>
      <c r="K72" s="91"/>
      <c r="L72" s="91"/>
      <c r="M72" s="91"/>
      <c r="N72" s="91">
        <v>19</v>
      </c>
      <c r="O72" s="91"/>
      <c r="P72" s="91">
        <v>146</v>
      </c>
      <c r="Q72" s="91">
        <v>0.9</v>
      </c>
    </row>
    <row r="73" spans="1:17" ht="14.25" customHeight="1" x14ac:dyDescent="0.15">
      <c r="A73" s="61"/>
      <c r="B73" s="61"/>
      <c r="C73" s="82" t="s">
        <v>68</v>
      </c>
      <c r="D73" s="82"/>
      <c r="E73" s="82"/>
      <c r="F73" s="92"/>
      <c r="G73" s="91"/>
      <c r="H73" s="91"/>
      <c r="I73" s="90"/>
      <c r="J73" s="91"/>
      <c r="K73" s="91"/>
      <c r="L73" s="91"/>
      <c r="M73" s="91"/>
      <c r="N73" s="91"/>
      <c r="O73" s="91"/>
      <c r="P73" s="91"/>
      <c r="Q73" s="91"/>
    </row>
    <row r="74" spans="1:17" ht="12" customHeight="1" x14ac:dyDescent="0.15">
      <c r="A74" s="61" t="s">
        <v>14</v>
      </c>
      <c r="B74" s="61" t="s">
        <v>16</v>
      </c>
      <c r="C74" s="62" t="s">
        <v>17</v>
      </c>
      <c r="D74" s="62"/>
      <c r="E74" s="62"/>
      <c r="F74" s="92">
        <v>30</v>
      </c>
      <c r="G74" s="91">
        <v>2</v>
      </c>
      <c r="H74" s="91"/>
      <c r="I74" s="90"/>
      <c r="J74" s="91">
        <v>0.8</v>
      </c>
      <c r="K74" s="91"/>
      <c r="L74" s="91"/>
      <c r="M74" s="91"/>
      <c r="N74" s="91">
        <v>13.4</v>
      </c>
      <c r="O74" s="91"/>
      <c r="P74" s="91">
        <v>69</v>
      </c>
      <c r="Q74" s="91" t="s">
        <v>18</v>
      </c>
    </row>
    <row r="75" spans="1:17" ht="10.5" customHeight="1" x14ac:dyDescent="0.15">
      <c r="A75" s="61"/>
      <c r="B75" s="61"/>
      <c r="C75" s="48" t="s">
        <v>19</v>
      </c>
      <c r="D75" s="48"/>
      <c r="E75" s="48"/>
      <c r="F75" s="92"/>
      <c r="G75" s="91"/>
      <c r="H75" s="91"/>
      <c r="I75" s="90"/>
      <c r="J75" s="91"/>
      <c r="K75" s="91"/>
      <c r="L75" s="91"/>
      <c r="M75" s="91"/>
      <c r="N75" s="91"/>
      <c r="O75" s="91"/>
      <c r="P75" s="91"/>
      <c r="Q75" s="91"/>
    </row>
    <row r="76" spans="1:17" ht="12" customHeight="1" x14ac:dyDescent="0.15">
      <c r="A76" s="61" t="s">
        <v>14</v>
      </c>
      <c r="B76" s="61" t="s">
        <v>20</v>
      </c>
      <c r="C76" s="62" t="s">
        <v>21</v>
      </c>
      <c r="D76" s="62"/>
      <c r="E76" s="62"/>
      <c r="F76" s="92" t="s">
        <v>22</v>
      </c>
      <c r="G76" s="91">
        <v>0.03</v>
      </c>
      <c r="H76" s="91"/>
      <c r="I76" s="90"/>
      <c r="J76" s="91">
        <v>4.13</v>
      </c>
      <c r="K76" s="91"/>
      <c r="L76" s="91"/>
      <c r="M76" s="91"/>
      <c r="N76" s="91">
        <v>0.04</v>
      </c>
      <c r="O76" s="91"/>
      <c r="P76" s="91">
        <v>37</v>
      </c>
      <c r="Q76" s="91" t="s">
        <v>18</v>
      </c>
    </row>
    <row r="77" spans="1:17" ht="10.5" customHeight="1" x14ac:dyDescent="0.15">
      <c r="A77" s="61"/>
      <c r="B77" s="61"/>
      <c r="C77" s="48" t="s">
        <v>23</v>
      </c>
      <c r="D77" s="48"/>
      <c r="E77" s="48"/>
      <c r="F77" s="92"/>
      <c r="G77" s="91"/>
      <c r="H77" s="91"/>
      <c r="I77" s="90"/>
      <c r="J77" s="91"/>
      <c r="K77" s="91"/>
      <c r="L77" s="91"/>
      <c r="M77" s="91"/>
      <c r="N77" s="91"/>
      <c r="O77" s="91"/>
      <c r="P77" s="91"/>
      <c r="Q77" s="91"/>
    </row>
    <row r="78" spans="1:17" ht="12" customHeight="1" x14ac:dyDescent="0.15">
      <c r="A78" s="61">
        <v>2013</v>
      </c>
      <c r="B78" s="61">
        <v>507</v>
      </c>
      <c r="C78" s="79" t="s">
        <v>43</v>
      </c>
      <c r="D78" s="62"/>
      <c r="E78" s="62"/>
      <c r="F78" s="92">
        <v>200</v>
      </c>
      <c r="G78" s="91">
        <v>1.5</v>
      </c>
      <c r="H78" s="91"/>
      <c r="I78" s="90"/>
      <c r="J78" s="91">
        <v>1.3</v>
      </c>
      <c r="K78" s="91"/>
      <c r="L78" s="91"/>
      <c r="M78" s="91"/>
      <c r="N78" s="91">
        <v>17.399999999999999</v>
      </c>
      <c r="O78" s="91"/>
      <c r="P78" s="91">
        <v>87</v>
      </c>
      <c r="Q78" s="91">
        <v>1.3</v>
      </c>
    </row>
    <row r="79" spans="1:17" ht="10.5" customHeight="1" x14ac:dyDescent="0.15">
      <c r="A79" s="61"/>
      <c r="B79" s="61"/>
      <c r="C79" s="93" t="s">
        <v>56</v>
      </c>
      <c r="D79" s="48"/>
      <c r="E79" s="48"/>
      <c r="F79" s="92"/>
      <c r="G79" s="91"/>
      <c r="H79" s="91"/>
      <c r="I79" s="90"/>
      <c r="J79" s="91"/>
      <c r="K79" s="91"/>
      <c r="L79" s="91"/>
      <c r="M79" s="91"/>
      <c r="N79" s="91"/>
      <c r="O79" s="91"/>
      <c r="P79" s="91"/>
      <c r="Q79" s="91"/>
    </row>
    <row r="80" spans="1:17" ht="12.75" x14ac:dyDescent="0.15">
      <c r="A80" s="195" t="s">
        <v>24</v>
      </c>
      <c r="B80" s="195"/>
      <c r="C80" s="195"/>
      <c r="D80" s="195"/>
      <c r="E80" s="195"/>
      <c r="F80" s="1">
        <f>F78+F76+F74+F72</f>
        <v>435</v>
      </c>
      <c r="G80" s="194">
        <f>G78+G76+G74+G72</f>
        <v>9.23</v>
      </c>
      <c r="H80" s="194"/>
      <c r="I80" s="194">
        <f>J78+J76+J74+J72</f>
        <v>11.489999999999998</v>
      </c>
      <c r="J80" s="194"/>
      <c r="K80" s="194"/>
      <c r="L80" s="194"/>
      <c r="M80" s="14"/>
      <c r="N80" s="194">
        <f>N78+N76+N74+N72</f>
        <v>49.839999999999996</v>
      </c>
      <c r="O80" s="194"/>
      <c r="P80" s="13">
        <f>P78+P76+P74+P72</f>
        <v>339</v>
      </c>
      <c r="Q80" s="13">
        <f>Q78+Q76+Q74+Q72</f>
        <v>2.2000000000000002</v>
      </c>
    </row>
    <row r="81" spans="1:17" ht="15" customHeight="1" x14ac:dyDescent="0.15">
      <c r="A81" s="196" t="s">
        <v>26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</row>
    <row r="82" spans="1:17" ht="12" customHeight="1" x14ac:dyDescent="0.15">
      <c r="A82" s="50" t="s">
        <v>14</v>
      </c>
      <c r="B82" s="50">
        <v>538</v>
      </c>
      <c r="C82" s="215" t="s">
        <v>75</v>
      </c>
      <c r="D82" s="216"/>
      <c r="E82" s="217"/>
      <c r="F82" s="50">
        <v>120</v>
      </c>
      <c r="G82" s="41">
        <v>0.42</v>
      </c>
      <c r="H82" s="42"/>
      <c r="I82" s="218"/>
      <c r="J82" s="41">
        <v>0.18</v>
      </c>
      <c r="K82" s="56"/>
      <c r="L82" s="56"/>
      <c r="M82" s="42"/>
      <c r="N82" s="41">
        <v>13.7</v>
      </c>
      <c r="O82" s="42"/>
      <c r="P82" s="213">
        <v>58.2</v>
      </c>
      <c r="Q82" s="213">
        <v>42</v>
      </c>
    </row>
    <row r="83" spans="1:17" ht="10.5" customHeight="1" x14ac:dyDescent="0.15">
      <c r="A83" s="51"/>
      <c r="B83" s="51"/>
      <c r="C83" s="47" t="s">
        <v>76</v>
      </c>
      <c r="D83" s="48"/>
      <c r="E83" s="49"/>
      <c r="F83" s="51"/>
      <c r="G83" s="43"/>
      <c r="H83" s="44"/>
      <c r="I83" s="73"/>
      <c r="J83" s="43"/>
      <c r="K83" s="57"/>
      <c r="L83" s="57"/>
      <c r="M83" s="44"/>
      <c r="N83" s="43"/>
      <c r="O83" s="44"/>
      <c r="P83" s="214"/>
      <c r="Q83" s="214"/>
    </row>
    <row r="84" spans="1:17" ht="12" customHeight="1" x14ac:dyDescent="0.15">
      <c r="A84" s="200" t="s">
        <v>24</v>
      </c>
      <c r="B84" s="201"/>
      <c r="C84" s="201"/>
      <c r="D84" s="201"/>
      <c r="E84" s="202"/>
      <c r="F84" s="1">
        <f>F82</f>
        <v>120</v>
      </c>
      <c r="G84" s="203">
        <f>G82</f>
        <v>0.42</v>
      </c>
      <c r="H84" s="204"/>
      <c r="I84" s="203">
        <f>J82</f>
        <v>0.18</v>
      </c>
      <c r="J84" s="205"/>
      <c r="K84" s="205"/>
      <c r="L84" s="204"/>
      <c r="M84" s="14"/>
      <c r="N84" s="203">
        <f>N82</f>
        <v>13.7</v>
      </c>
      <c r="O84" s="204"/>
      <c r="P84" s="13">
        <f>P82</f>
        <v>58.2</v>
      </c>
      <c r="Q84" s="13">
        <f>Q82</f>
        <v>42</v>
      </c>
    </row>
    <row r="85" spans="1:17" ht="10.5" customHeight="1" x14ac:dyDescent="0.15">
      <c r="A85" s="197" t="s">
        <v>27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9"/>
    </row>
    <row r="86" spans="1:17" ht="12" customHeight="1" x14ac:dyDescent="0.15">
      <c r="A86" s="61">
        <v>2021</v>
      </c>
      <c r="B86" s="61">
        <v>27</v>
      </c>
      <c r="C86" s="79" t="s">
        <v>88</v>
      </c>
      <c r="D86" s="62"/>
      <c r="E86" s="62"/>
      <c r="F86" s="92" t="s">
        <v>28</v>
      </c>
      <c r="G86" s="91">
        <v>0.78</v>
      </c>
      <c r="H86" s="91"/>
      <c r="I86" s="90"/>
      <c r="J86" s="91">
        <v>3.66</v>
      </c>
      <c r="K86" s="91"/>
      <c r="L86" s="91"/>
      <c r="M86" s="91"/>
      <c r="N86" s="91">
        <v>4.38</v>
      </c>
      <c r="O86" s="91"/>
      <c r="P86" s="91">
        <v>53.4</v>
      </c>
      <c r="Q86" s="91"/>
    </row>
    <row r="87" spans="1:17" ht="10.5" customHeight="1" x14ac:dyDescent="0.15">
      <c r="A87" s="61"/>
      <c r="B87" s="61"/>
      <c r="C87" s="93" t="s">
        <v>89</v>
      </c>
      <c r="D87" s="48"/>
      <c r="E87" s="48"/>
      <c r="F87" s="92"/>
      <c r="G87" s="91"/>
      <c r="H87" s="91"/>
      <c r="I87" s="90"/>
      <c r="J87" s="91"/>
      <c r="K87" s="91"/>
      <c r="L87" s="91"/>
      <c r="M87" s="91"/>
      <c r="N87" s="91"/>
      <c r="O87" s="91"/>
      <c r="P87" s="91"/>
      <c r="Q87" s="91"/>
    </row>
    <row r="88" spans="1:17" ht="12" customHeight="1" x14ac:dyDescent="0.15">
      <c r="A88" s="61" t="s">
        <v>14</v>
      </c>
      <c r="B88" s="61">
        <v>149</v>
      </c>
      <c r="C88" s="79" t="s">
        <v>99</v>
      </c>
      <c r="D88" s="62"/>
      <c r="E88" s="62"/>
      <c r="F88" s="61" t="s">
        <v>15</v>
      </c>
      <c r="G88" s="58">
        <v>1.8</v>
      </c>
      <c r="H88" s="58"/>
      <c r="I88" s="74"/>
      <c r="J88" s="58">
        <v>3.4</v>
      </c>
      <c r="K88" s="58"/>
      <c r="L88" s="58"/>
      <c r="M88" s="58"/>
      <c r="N88" s="58">
        <v>12.1</v>
      </c>
      <c r="O88" s="58"/>
      <c r="P88" s="58">
        <v>86.4</v>
      </c>
      <c r="Q88" s="58">
        <v>6.9</v>
      </c>
    </row>
    <row r="89" spans="1:17" ht="10.5" customHeight="1" x14ac:dyDescent="0.15">
      <c r="A89" s="61"/>
      <c r="B89" s="61"/>
      <c r="C89" s="59" t="s">
        <v>100</v>
      </c>
      <c r="D89" s="59"/>
      <c r="E89" s="59"/>
      <c r="F89" s="61"/>
      <c r="G89" s="58"/>
      <c r="H89" s="58"/>
      <c r="I89" s="74"/>
      <c r="J89" s="58"/>
      <c r="K89" s="58"/>
      <c r="L89" s="58"/>
      <c r="M89" s="58"/>
      <c r="N89" s="58"/>
      <c r="O89" s="58"/>
      <c r="P89" s="58"/>
      <c r="Q89" s="58"/>
    </row>
    <row r="90" spans="1:17" ht="16.5" customHeight="1" x14ac:dyDescent="0.15">
      <c r="A90" s="61">
        <v>2013</v>
      </c>
      <c r="B90" s="61">
        <v>435</v>
      </c>
      <c r="C90" s="79" t="s">
        <v>90</v>
      </c>
      <c r="D90" s="62"/>
      <c r="E90" s="62"/>
      <c r="F90" s="92">
        <v>130</v>
      </c>
      <c r="G90" s="91">
        <v>2.34</v>
      </c>
      <c r="H90" s="91"/>
      <c r="I90" s="90"/>
      <c r="J90" s="91">
        <v>5.87</v>
      </c>
      <c r="K90" s="91"/>
      <c r="L90" s="91"/>
      <c r="M90" s="91"/>
      <c r="N90" s="91">
        <v>11</v>
      </c>
      <c r="O90" s="91"/>
      <c r="P90" s="91">
        <v>107</v>
      </c>
      <c r="Q90" s="91">
        <v>3.39</v>
      </c>
    </row>
    <row r="91" spans="1:17" ht="16.5" customHeight="1" x14ac:dyDescent="0.15">
      <c r="A91" s="61"/>
      <c r="B91" s="61"/>
      <c r="C91" s="93" t="s">
        <v>91</v>
      </c>
      <c r="D91" s="48"/>
      <c r="E91" s="48"/>
      <c r="F91" s="92"/>
      <c r="G91" s="91"/>
      <c r="H91" s="91"/>
      <c r="I91" s="90"/>
      <c r="J91" s="91"/>
      <c r="K91" s="91"/>
      <c r="L91" s="91"/>
      <c r="M91" s="91"/>
      <c r="N91" s="91"/>
      <c r="O91" s="91"/>
      <c r="P91" s="91"/>
      <c r="Q91" s="91"/>
    </row>
    <row r="92" spans="1:17" ht="16.5" customHeight="1" x14ac:dyDescent="0.15">
      <c r="A92" s="61">
        <v>2021</v>
      </c>
      <c r="B92" s="61">
        <v>347</v>
      </c>
      <c r="C92" s="62" t="s">
        <v>148</v>
      </c>
      <c r="D92" s="62"/>
      <c r="E92" s="62"/>
      <c r="F92" s="61">
        <v>70</v>
      </c>
      <c r="G92" s="58">
        <v>10.7</v>
      </c>
      <c r="H92" s="58"/>
      <c r="I92" s="74"/>
      <c r="J92" s="58">
        <v>7.7</v>
      </c>
      <c r="K92" s="58"/>
      <c r="L92" s="58"/>
      <c r="M92" s="58"/>
      <c r="N92" s="58">
        <v>9.3000000000000007</v>
      </c>
      <c r="O92" s="58"/>
      <c r="P92" s="58">
        <v>149</v>
      </c>
      <c r="Q92" s="58"/>
    </row>
    <row r="93" spans="1:17" ht="16.5" customHeight="1" x14ac:dyDescent="0.15">
      <c r="A93" s="61"/>
      <c r="B93" s="61"/>
      <c r="C93" s="48" t="s">
        <v>149</v>
      </c>
      <c r="D93" s="48"/>
      <c r="E93" s="48"/>
      <c r="F93" s="61"/>
      <c r="G93" s="58"/>
      <c r="H93" s="58"/>
      <c r="I93" s="74"/>
      <c r="J93" s="58"/>
      <c r="K93" s="58"/>
      <c r="L93" s="58"/>
      <c r="M93" s="58"/>
      <c r="N93" s="58"/>
      <c r="O93" s="58"/>
      <c r="P93" s="58"/>
      <c r="Q93" s="58"/>
    </row>
    <row r="94" spans="1:17" ht="12" customHeight="1" x14ac:dyDescent="0.15">
      <c r="A94" s="61" t="s">
        <v>14</v>
      </c>
      <c r="B94" s="61" t="s">
        <v>34</v>
      </c>
      <c r="C94" s="62" t="s">
        <v>35</v>
      </c>
      <c r="D94" s="62"/>
      <c r="E94" s="62"/>
      <c r="F94" s="92" t="s">
        <v>32</v>
      </c>
      <c r="G94" s="91">
        <v>10.5</v>
      </c>
      <c r="H94" s="91"/>
      <c r="I94" s="90"/>
      <c r="J94" s="91">
        <v>7.5</v>
      </c>
      <c r="K94" s="91"/>
      <c r="L94" s="91"/>
      <c r="M94" s="91"/>
      <c r="N94" s="91">
        <v>6.5</v>
      </c>
      <c r="O94" s="91"/>
      <c r="P94" s="91">
        <v>132</v>
      </c>
      <c r="Q94" s="91">
        <v>0.6</v>
      </c>
    </row>
    <row r="95" spans="1:17" ht="10.5" customHeight="1" x14ac:dyDescent="0.15">
      <c r="A95" s="61"/>
      <c r="B95" s="61"/>
      <c r="C95" s="48" t="s">
        <v>58</v>
      </c>
      <c r="D95" s="48"/>
      <c r="E95" s="48"/>
      <c r="F95" s="92"/>
      <c r="G95" s="91"/>
      <c r="H95" s="91"/>
      <c r="I95" s="90"/>
      <c r="J95" s="91"/>
      <c r="K95" s="91"/>
      <c r="L95" s="91"/>
      <c r="M95" s="91"/>
      <c r="N95" s="91"/>
      <c r="O95" s="91"/>
      <c r="P95" s="91"/>
      <c r="Q95" s="91"/>
    </row>
    <row r="96" spans="1:17" ht="12" customHeight="1" x14ac:dyDescent="0.15">
      <c r="A96" s="61" t="s">
        <v>14</v>
      </c>
      <c r="B96" s="61" t="s">
        <v>36</v>
      </c>
      <c r="C96" s="62" t="s">
        <v>37</v>
      </c>
      <c r="D96" s="62"/>
      <c r="E96" s="62"/>
      <c r="F96" s="92" t="s">
        <v>38</v>
      </c>
      <c r="G96" s="91" t="s">
        <v>25</v>
      </c>
      <c r="H96" s="91"/>
      <c r="I96" s="90"/>
      <c r="J96" s="91" t="s">
        <v>33</v>
      </c>
      <c r="K96" s="91"/>
      <c r="L96" s="91"/>
      <c r="M96" s="91"/>
      <c r="N96" s="91" t="s">
        <v>39</v>
      </c>
      <c r="O96" s="91"/>
      <c r="P96" s="91" t="s">
        <v>40</v>
      </c>
      <c r="Q96" s="91" t="s">
        <v>18</v>
      </c>
    </row>
    <row r="97" spans="1:17" ht="10.5" customHeight="1" x14ac:dyDescent="0.15">
      <c r="A97" s="61"/>
      <c r="B97" s="61"/>
      <c r="C97" s="48" t="s">
        <v>41</v>
      </c>
      <c r="D97" s="48"/>
      <c r="E97" s="48"/>
      <c r="F97" s="92"/>
      <c r="G97" s="91"/>
      <c r="H97" s="91"/>
      <c r="I97" s="90"/>
      <c r="J97" s="91"/>
      <c r="K97" s="91"/>
      <c r="L97" s="91"/>
      <c r="M97" s="91"/>
      <c r="N97" s="91"/>
      <c r="O97" s="91"/>
      <c r="P97" s="91"/>
      <c r="Q97" s="91"/>
    </row>
    <row r="98" spans="1:17" ht="12" customHeight="1" x14ac:dyDescent="0.15">
      <c r="A98" s="61">
        <v>2013</v>
      </c>
      <c r="B98" s="61">
        <v>527</v>
      </c>
      <c r="C98" s="62" t="s">
        <v>59</v>
      </c>
      <c r="D98" s="62"/>
      <c r="E98" s="62"/>
      <c r="F98" s="92">
        <v>200</v>
      </c>
      <c r="G98" s="91">
        <v>0.5</v>
      </c>
      <c r="H98" s="91"/>
      <c r="I98" s="90"/>
      <c r="J98" s="91">
        <v>0</v>
      </c>
      <c r="K98" s="91"/>
      <c r="L98" s="91"/>
      <c r="M98" s="91"/>
      <c r="N98" s="91">
        <v>27</v>
      </c>
      <c r="O98" s="91"/>
      <c r="P98" s="91">
        <v>110</v>
      </c>
      <c r="Q98" s="91">
        <v>0.5</v>
      </c>
    </row>
    <row r="99" spans="1:17" ht="10.5" customHeight="1" x14ac:dyDescent="0.15">
      <c r="A99" s="61"/>
      <c r="B99" s="61"/>
      <c r="C99" s="48" t="s">
        <v>60</v>
      </c>
      <c r="D99" s="48"/>
      <c r="E99" s="48"/>
      <c r="F99" s="92"/>
      <c r="G99" s="91"/>
      <c r="H99" s="91"/>
      <c r="I99" s="90"/>
      <c r="J99" s="91"/>
      <c r="K99" s="91"/>
      <c r="L99" s="91"/>
      <c r="M99" s="91"/>
      <c r="N99" s="91"/>
      <c r="O99" s="91"/>
      <c r="P99" s="91"/>
      <c r="Q99" s="91"/>
    </row>
    <row r="100" spans="1:17" ht="12.75" x14ac:dyDescent="0.15">
      <c r="A100" s="195" t="s">
        <v>24</v>
      </c>
      <c r="B100" s="195"/>
      <c r="C100" s="195"/>
      <c r="D100" s="195"/>
      <c r="E100" s="195"/>
      <c r="F100" s="1">
        <f>F98+F96+F94+F92+F90+F88+F86</f>
        <v>710</v>
      </c>
      <c r="G100" s="203">
        <f>G98+G96+G94+G92+G90+G88+G86</f>
        <v>27.92</v>
      </c>
      <c r="H100" s="204"/>
      <c r="I100" s="203">
        <f>J98+J96+J94+J92+J90+J88+J86</f>
        <v>28.33</v>
      </c>
      <c r="J100" s="205"/>
      <c r="K100" s="205"/>
      <c r="L100" s="204"/>
      <c r="M100" s="15"/>
      <c r="N100" s="203">
        <f>N98+N96+N94+N92+N90+N88+N86</f>
        <v>78.47999999999999</v>
      </c>
      <c r="O100" s="204"/>
      <c r="P100" s="16">
        <f>P98+P96+P94+P92+P90+P88+P86</f>
        <v>677.8</v>
      </c>
      <c r="Q100" s="16">
        <f>Q98+Q96+Q94+Q92+Q90+Q88+Q86</f>
        <v>11.39</v>
      </c>
    </row>
    <row r="101" spans="1:17" ht="15" customHeight="1" x14ac:dyDescent="0.15">
      <c r="A101" s="196" t="s">
        <v>42</v>
      </c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</row>
    <row r="102" spans="1:17" ht="12" customHeight="1" x14ac:dyDescent="0.15">
      <c r="A102" s="61">
        <v>2013</v>
      </c>
      <c r="B102" s="61">
        <v>534</v>
      </c>
      <c r="C102" s="62" t="s">
        <v>81</v>
      </c>
      <c r="D102" s="62"/>
      <c r="E102" s="62"/>
      <c r="F102" s="92" t="s">
        <v>15</v>
      </c>
      <c r="G102" s="91">
        <v>5.8</v>
      </c>
      <c r="H102" s="91"/>
      <c r="I102" s="90"/>
      <c r="J102" s="91">
        <v>5</v>
      </c>
      <c r="K102" s="91"/>
      <c r="L102" s="91"/>
      <c r="M102" s="91"/>
      <c r="N102" s="91">
        <v>9.6</v>
      </c>
      <c r="O102" s="91"/>
      <c r="P102" s="91">
        <v>106</v>
      </c>
      <c r="Q102" s="91">
        <v>2.6</v>
      </c>
    </row>
    <row r="103" spans="1:17" ht="10.5" customHeight="1" x14ac:dyDescent="0.15">
      <c r="A103" s="61"/>
      <c r="B103" s="61"/>
      <c r="C103" s="48"/>
      <c r="D103" s="48"/>
      <c r="E103" s="48"/>
      <c r="F103" s="92"/>
      <c r="G103" s="91"/>
      <c r="H103" s="91"/>
      <c r="I103" s="90"/>
      <c r="J103" s="91"/>
      <c r="K103" s="91"/>
      <c r="L103" s="91"/>
      <c r="M103" s="91"/>
      <c r="N103" s="91"/>
      <c r="O103" s="91"/>
      <c r="P103" s="91"/>
      <c r="Q103" s="91"/>
    </row>
    <row r="104" spans="1:17" ht="10.5" customHeight="1" x14ac:dyDescent="0.15">
      <c r="A104" s="61">
        <v>2013</v>
      </c>
      <c r="B104" s="61">
        <v>572</v>
      </c>
      <c r="C104" s="62" t="s">
        <v>150</v>
      </c>
      <c r="D104" s="62"/>
      <c r="E104" s="62"/>
      <c r="F104" s="61">
        <v>60</v>
      </c>
      <c r="G104" s="58">
        <v>6.3</v>
      </c>
      <c r="H104" s="58"/>
      <c r="I104" s="74"/>
      <c r="J104" s="58">
        <v>6.2</v>
      </c>
      <c r="K104" s="58"/>
      <c r="L104" s="58"/>
      <c r="M104" s="58"/>
      <c r="N104" s="58">
        <v>33.200000000000003</v>
      </c>
      <c r="O104" s="58"/>
      <c r="P104" s="58">
        <v>214</v>
      </c>
      <c r="Q104" s="58">
        <v>4</v>
      </c>
    </row>
    <row r="105" spans="1:17" ht="10.5" customHeight="1" x14ac:dyDescent="0.15">
      <c r="A105" s="61"/>
      <c r="B105" s="61"/>
      <c r="C105" s="48" t="s">
        <v>151</v>
      </c>
      <c r="D105" s="48"/>
      <c r="E105" s="48"/>
      <c r="F105" s="61"/>
      <c r="G105" s="58"/>
      <c r="H105" s="58"/>
      <c r="I105" s="74"/>
      <c r="J105" s="58"/>
      <c r="K105" s="58"/>
      <c r="L105" s="58"/>
      <c r="M105" s="58"/>
      <c r="N105" s="58"/>
      <c r="O105" s="58"/>
      <c r="P105" s="58"/>
      <c r="Q105" s="58"/>
    </row>
    <row r="106" spans="1:17" ht="12.75" x14ac:dyDescent="0.15">
      <c r="A106" s="195" t="s">
        <v>24</v>
      </c>
      <c r="B106" s="195"/>
      <c r="C106" s="195"/>
      <c r="D106" s="195"/>
      <c r="E106" s="195"/>
      <c r="F106" s="1">
        <f>F104+F102</f>
        <v>260</v>
      </c>
      <c r="G106" s="194">
        <f>G104+G102</f>
        <v>12.1</v>
      </c>
      <c r="H106" s="194"/>
      <c r="I106" s="194">
        <f>J104+J102</f>
        <v>11.2</v>
      </c>
      <c r="J106" s="194"/>
      <c r="K106" s="194"/>
      <c r="L106" s="194"/>
      <c r="M106" s="14"/>
      <c r="N106" s="194">
        <f>N104+N102</f>
        <v>42.800000000000004</v>
      </c>
      <c r="O106" s="194"/>
      <c r="P106" s="13">
        <f>P104+P102</f>
        <v>320</v>
      </c>
      <c r="Q106" s="13">
        <f>Q104+Q102</f>
        <v>6.6</v>
      </c>
    </row>
    <row r="107" spans="1:17" ht="12.75" x14ac:dyDescent="0.15">
      <c r="A107" s="5" t="s">
        <v>50</v>
      </c>
      <c r="B107" s="191"/>
      <c r="C107" s="192"/>
      <c r="D107" s="192"/>
      <c r="E107" s="193"/>
      <c r="F107" s="6">
        <f>F106+F100+F84+F80</f>
        <v>1525</v>
      </c>
      <c r="G107" s="194">
        <f>G106+G100+G84+G80</f>
        <v>49.67</v>
      </c>
      <c r="H107" s="194"/>
      <c r="I107" s="194">
        <f>I106+I100+I84+I80</f>
        <v>51.2</v>
      </c>
      <c r="J107" s="194"/>
      <c r="K107" s="194"/>
      <c r="L107" s="194"/>
      <c r="M107" s="14"/>
      <c r="N107" s="194">
        <f>N106+N100+N84+N80</f>
        <v>184.82</v>
      </c>
      <c r="O107" s="194"/>
      <c r="P107" s="13">
        <f>P106+P100+P84+P80</f>
        <v>1395</v>
      </c>
      <c r="Q107" s="13">
        <f>Q100+Q84+Q80</f>
        <v>55.59</v>
      </c>
    </row>
    <row r="109" spans="1:17" ht="22.5" x14ac:dyDescent="0.15">
      <c r="E109" s="189" t="s">
        <v>2</v>
      </c>
      <c r="F109" s="189"/>
      <c r="G109" s="189"/>
    </row>
    <row r="110" spans="1:17" ht="15.75" x14ac:dyDescent="0.15">
      <c r="D110" s="190">
        <v>45616</v>
      </c>
      <c r="E110" s="190"/>
      <c r="F110" s="190"/>
      <c r="G110" s="190"/>
      <c r="H110" s="190"/>
      <c r="I110" s="190"/>
      <c r="J110" s="190"/>
    </row>
    <row r="112" spans="1:17" ht="18" x14ac:dyDescent="0.15">
      <c r="B112" s="188" t="s">
        <v>57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</row>
    <row r="114" spans="1:17" ht="12" x14ac:dyDescent="0.15">
      <c r="A114" s="187" t="s">
        <v>3</v>
      </c>
      <c r="B114" s="187" t="s">
        <v>4</v>
      </c>
      <c r="C114" s="187" t="s">
        <v>5</v>
      </c>
      <c r="D114" s="187"/>
      <c r="E114" s="187"/>
      <c r="F114" s="187" t="s">
        <v>6</v>
      </c>
      <c r="G114" s="187" t="s">
        <v>7</v>
      </c>
      <c r="H114" s="187"/>
      <c r="I114" s="187"/>
      <c r="J114" s="187"/>
      <c r="K114" s="187"/>
      <c r="L114" s="187"/>
      <c r="M114" s="187"/>
      <c r="N114" s="187"/>
      <c r="O114" s="187" t="s">
        <v>8</v>
      </c>
      <c r="P114" s="187"/>
      <c r="Q114" s="187" t="s">
        <v>9</v>
      </c>
    </row>
    <row r="115" spans="1:17" ht="12" x14ac:dyDescent="0.15">
      <c r="A115" s="187"/>
      <c r="B115" s="187"/>
      <c r="C115" s="187"/>
      <c r="D115" s="187"/>
      <c r="E115" s="187"/>
      <c r="F115" s="187"/>
      <c r="G115" s="187" t="s">
        <v>10</v>
      </c>
      <c r="H115" s="187"/>
      <c r="I115" s="187" t="s">
        <v>11</v>
      </c>
      <c r="J115" s="187"/>
      <c r="K115" s="187"/>
      <c r="L115" s="187"/>
      <c r="M115" s="187" t="s">
        <v>12</v>
      </c>
      <c r="N115" s="187"/>
      <c r="O115" s="187"/>
      <c r="P115" s="187"/>
      <c r="Q115" s="187"/>
    </row>
    <row r="116" spans="1:17" ht="15" x14ac:dyDescent="0.15">
      <c r="A116" s="184" t="s">
        <v>13</v>
      </c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</row>
    <row r="117" spans="1:17" ht="12" customHeight="1" x14ac:dyDescent="0.15">
      <c r="A117" s="61" t="s">
        <v>14</v>
      </c>
      <c r="B117" s="61">
        <v>171</v>
      </c>
      <c r="C117" s="62" t="s">
        <v>67</v>
      </c>
      <c r="D117" s="62"/>
      <c r="E117" s="62"/>
      <c r="F117" s="61">
        <v>150</v>
      </c>
      <c r="G117" s="58">
        <v>4.28</v>
      </c>
      <c r="H117" s="58"/>
      <c r="I117" s="74"/>
      <c r="J117" s="58">
        <v>4</v>
      </c>
      <c r="K117" s="58"/>
      <c r="L117" s="58"/>
      <c r="M117" s="58"/>
      <c r="N117" s="58">
        <v>14.25</v>
      </c>
      <c r="O117" s="58"/>
      <c r="P117" s="58">
        <v>109.5</v>
      </c>
      <c r="Q117" s="58">
        <v>0.69</v>
      </c>
    </row>
    <row r="118" spans="1:17" ht="10.5" customHeight="1" x14ac:dyDescent="0.15">
      <c r="A118" s="61"/>
      <c r="B118" s="61"/>
      <c r="C118" s="82" t="s">
        <v>68</v>
      </c>
      <c r="D118" s="82"/>
      <c r="E118" s="82"/>
      <c r="F118" s="61"/>
      <c r="G118" s="58"/>
      <c r="H118" s="58"/>
      <c r="I118" s="74"/>
      <c r="J118" s="58"/>
      <c r="K118" s="58"/>
      <c r="L118" s="58"/>
      <c r="M118" s="58"/>
      <c r="N118" s="58"/>
      <c r="O118" s="58"/>
      <c r="P118" s="58"/>
      <c r="Q118" s="58"/>
    </row>
    <row r="119" spans="1:17" ht="12" x14ac:dyDescent="0.15">
      <c r="A119" s="61" t="s">
        <v>14</v>
      </c>
      <c r="B119" s="61" t="s">
        <v>16</v>
      </c>
      <c r="C119" s="62" t="s">
        <v>17</v>
      </c>
      <c r="D119" s="62"/>
      <c r="E119" s="62"/>
      <c r="F119" s="61">
        <v>25</v>
      </c>
      <c r="G119" s="58">
        <v>1.88</v>
      </c>
      <c r="H119" s="58"/>
      <c r="I119" s="74"/>
      <c r="J119" s="58">
        <v>0.73</v>
      </c>
      <c r="K119" s="58"/>
      <c r="L119" s="58"/>
      <c r="M119" s="58"/>
      <c r="N119" s="58">
        <v>12.85</v>
      </c>
      <c r="O119" s="58"/>
      <c r="P119" s="58">
        <v>65.5</v>
      </c>
      <c r="Q119" s="58" t="s">
        <v>18</v>
      </c>
    </row>
    <row r="120" spans="1:17" x14ac:dyDescent="0.15">
      <c r="A120" s="61"/>
      <c r="B120" s="61"/>
      <c r="C120" s="48" t="s">
        <v>19</v>
      </c>
      <c r="D120" s="48"/>
      <c r="E120" s="48"/>
      <c r="F120" s="61"/>
      <c r="G120" s="58"/>
      <c r="H120" s="58"/>
      <c r="I120" s="74"/>
      <c r="J120" s="58"/>
      <c r="K120" s="58"/>
      <c r="L120" s="58"/>
      <c r="M120" s="58"/>
      <c r="N120" s="58"/>
      <c r="O120" s="58"/>
      <c r="P120" s="58"/>
      <c r="Q120" s="58"/>
    </row>
    <row r="121" spans="1:17" ht="12" x14ac:dyDescent="0.15">
      <c r="A121" s="61" t="s">
        <v>14</v>
      </c>
      <c r="B121" s="61" t="s">
        <v>20</v>
      </c>
      <c r="C121" s="62" t="s">
        <v>21</v>
      </c>
      <c r="D121" s="62"/>
      <c r="E121" s="62"/>
      <c r="F121" s="61">
        <v>3</v>
      </c>
      <c r="G121" s="58">
        <v>1.7999999999999999E-2</v>
      </c>
      <c r="H121" s="58"/>
      <c r="I121" s="74"/>
      <c r="J121" s="58">
        <v>2.48</v>
      </c>
      <c r="K121" s="58"/>
      <c r="L121" s="58"/>
      <c r="M121" s="58"/>
      <c r="N121" s="58">
        <v>2.4E-2</v>
      </c>
      <c r="O121" s="58"/>
      <c r="P121" s="58">
        <v>22.4</v>
      </c>
      <c r="Q121" s="58" t="s">
        <v>18</v>
      </c>
    </row>
    <row r="122" spans="1:17" x14ac:dyDescent="0.15">
      <c r="A122" s="61"/>
      <c r="B122" s="61"/>
      <c r="C122" s="48" t="s">
        <v>23</v>
      </c>
      <c r="D122" s="48"/>
      <c r="E122" s="48"/>
      <c r="F122" s="61"/>
      <c r="G122" s="58"/>
      <c r="H122" s="58"/>
      <c r="I122" s="74"/>
      <c r="J122" s="58"/>
      <c r="K122" s="58"/>
      <c r="L122" s="58"/>
      <c r="M122" s="58"/>
      <c r="N122" s="58"/>
      <c r="O122" s="58"/>
      <c r="P122" s="58"/>
      <c r="Q122" s="58"/>
    </row>
    <row r="123" spans="1:17" ht="12" customHeight="1" x14ac:dyDescent="0.15">
      <c r="A123" s="61">
        <v>2013</v>
      </c>
      <c r="B123" s="61">
        <v>507</v>
      </c>
      <c r="C123" s="79" t="s">
        <v>43</v>
      </c>
      <c r="D123" s="62"/>
      <c r="E123" s="62"/>
      <c r="F123" s="92">
        <v>200</v>
      </c>
      <c r="G123" s="91">
        <v>1.5</v>
      </c>
      <c r="H123" s="91"/>
      <c r="I123" s="90"/>
      <c r="J123" s="91">
        <v>1.3</v>
      </c>
      <c r="K123" s="91"/>
      <c r="L123" s="91"/>
      <c r="M123" s="91"/>
      <c r="N123" s="91">
        <v>17.399999999999999</v>
      </c>
      <c r="O123" s="91"/>
      <c r="P123" s="91">
        <v>87</v>
      </c>
      <c r="Q123" s="91">
        <v>1.3</v>
      </c>
    </row>
    <row r="124" spans="1:17" ht="10.5" customHeight="1" x14ac:dyDescent="0.15">
      <c r="A124" s="61"/>
      <c r="B124" s="61"/>
      <c r="C124" s="93" t="s">
        <v>56</v>
      </c>
      <c r="D124" s="48"/>
      <c r="E124" s="48"/>
      <c r="F124" s="92"/>
      <c r="G124" s="91"/>
      <c r="H124" s="91"/>
      <c r="I124" s="90"/>
      <c r="J124" s="91"/>
      <c r="K124" s="91"/>
      <c r="L124" s="91"/>
      <c r="M124" s="91"/>
      <c r="N124" s="91"/>
      <c r="O124" s="91"/>
      <c r="P124" s="91"/>
      <c r="Q124" s="91"/>
    </row>
    <row r="125" spans="1:17" ht="12.75" x14ac:dyDescent="0.15">
      <c r="A125" s="114" t="s">
        <v>24</v>
      </c>
      <c r="B125" s="114"/>
      <c r="C125" s="114"/>
      <c r="D125" s="114"/>
      <c r="E125" s="114"/>
      <c r="F125" s="2">
        <f>F123+F121+F119+F117</f>
        <v>378</v>
      </c>
      <c r="G125" s="113">
        <f>G123+G121+G119+G117</f>
        <v>7.6779999999999999</v>
      </c>
      <c r="H125" s="113"/>
      <c r="I125" s="113">
        <f>J123+J121+J119+J117</f>
        <v>8.51</v>
      </c>
      <c r="J125" s="113"/>
      <c r="K125" s="113"/>
      <c r="L125" s="113"/>
      <c r="M125" s="12"/>
      <c r="N125" s="185">
        <f>N123+N121+N119+N117</f>
        <v>44.524000000000001</v>
      </c>
      <c r="O125" s="186"/>
      <c r="P125" s="11">
        <f>P123+P121+P119+P117</f>
        <v>284.39999999999998</v>
      </c>
      <c r="Q125" s="11">
        <f>Q123+Q121+Q119+Q117</f>
        <v>1.99</v>
      </c>
    </row>
    <row r="126" spans="1:17" ht="15" x14ac:dyDescent="0.15">
      <c r="A126" s="184" t="s">
        <v>26</v>
      </c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</row>
    <row r="127" spans="1:17" ht="12" customHeight="1" x14ac:dyDescent="0.15">
      <c r="A127" s="61" t="s">
        <v>14</v>
      </c>
      <c r="B127" s="61">
        <v>538</v>
      </c>
      <c r="C127" s="79" t="s">
        <v>75</v>
      </c>
      <c r="D127" s="62"/>
      <c r="E127" s="62"/>
      <c r="F127" s="61">
        <v>100</v>
      </c>
      <c r="G127" s="58">
        <v>0.35</v>
      </c>
      <c r="H127" s="58"/>
      <c r="I127" s="74"/>
      <c r="J127" s="58">
        <v>0.15</v>
      </c>
      <c r="K127" s="58"/>
      <c r="L127" s="58"/>
      <c r="M127" s="58"/>
      <c r="N127" s="58">
        <v>11.4</v>
      </c>
      <c r="O127" s="58"/>
      <c r="P127" s="219">
        <v>48.3</v>
      </c>
      <c r="Q127" s="219">
        <v>35</v>
      </c>
    </row>
    <row r="128" spans="1:17" ht="10.5" customHeight="1" x14ac:dyDescent="0.15">
      <c r="A128" s="61"/>
      <c r="B128" s="61"/>
      <c r="C128" s="48" t="s">
        <v>76</v>
      </c>
      <c r="D128" s="48"/>
      <c r="E128" s="48"/>
      <c r="F128" s="61"/>
      <c r="G128" s="58"/>
      <c r="H128" s="58"/>
      <c r="I128" s="74"/>
      <c r="J128" s="58"/>
      <c r="K128" s="58"/>
      <c r="L128" s="58"/>
      <c r="M128" s="58"/>
      <c r="N128" s="58"/>
      <c r="O128" s="58"/>
      <c r="P128" s="219"/>
      <c r="Q128" s="219"/>
    </row>
    <row r="129" spans="1:17" ht="12.75" x14ac:dyDescent="0.15">
      <c r="A129" s="114" t="s">
        <v>24</v>
      </c>
      <c r="B129" s="114"/>
      <c r="C129" s="114"/>
      <c r="D129" s="114"/>
      <c r="E129" s="114"/>
      <c r="F129" s="2">
        <f>F127</f>
        <v>100</v>
      </c>
      <c r="G129" s="113">
        <f>G127</f>
        <v>0.35</v>
      </c>
      <c r="H129" s="113"/>
      <c r="I129" s="113">
        <f>J127</f>
        <v>0.15</v>
      </c>
      <c r="J129" s="113"/>
      <c r="K129" s="113"/>
      <c r="L129" s="113"/>
      <c r="M129" s="12"/>
      <c r="N129" s="113">
        <f>N127</f>
        <v>11.4</v>
      </c>
      <c r="O129" s="113"/>
      <c r="P129" s="3">
        <f>P127</f>
        <v>48.3</v>
      </c>
      <c r="Q129" s="3">
        <f>Q127</f>
        <v>35</v>
      </c>
    </row>
    <row r="130" spans="1:17" ht="15" x14ac:dyDescent="0.15">
      <c r="A130" s="184" t="s">
        <v>27</v>
      </c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</row>
    <row r="131" spans="1:17" ht="12" customHeight="1" x14ac:dyDescent="0.15">
      <c r="A131" s="61">
        <v>2021</v>
      </c>
      <c r="B131" s="61">
        <v>27</v>
      </c>
      <c r="C131" s="79" t="s">
        <v>88</v>
      </c>
      <c r="D131" s="62"/>
      <c r="E131" s="62"/>
      <c r="F131" s="61">
        <v>45</v>
      </c>
      <c r="G131" s="58">
        <v>0.59</v>
      </c>
      <c r="H131" s="58"/>
      <c r="I131" s="74"/>
      <c r="J131" s="58">
        <v>2.75</v>
      </c>
      <c r="K131" s="58"/>
      <c r="L131" s="58"/>
      <c r="M131" s="58"/>
      <c r="N131" s="58">
        <v>3.29</v>
      </c>
      <c r="O131" s="58"/>
      <c r="P131" s="58">
        <v>40</v>
      </c>
      <c r="Q131" s="58"/>
    </row>
    <row r="132" spans="1:17" ht="10.5" customHeight="1" x14ac:dyDescent="0.15">
      <c r="A132" s="61"/>
      <c r="B132" s="61"/>
      <c r="C132" s="93" t="s">
        <v>89</v>
      </c>
      <c r="D132" s="48"/>
      <c r="E132" s="48"/>
      <c r="F132" s="61"/>
      <c r="G132" s="58"/>
      <c r="H132" s="58"/>
      <c r="I132" s="74"/>
      <c r="J132" s="58"/>
      <c r="K132" s="58"/>
      <c r="L132" s="58"/>
      <c r="M132" s="58"/>
      <c r="N132" s="58"/>
      <c r="O132" s="58"/>
      <c r="P132" s="58"/>
      <c r="Q132" s="58"/>
    </row>
    <row r="133" spans="1:17" ht="12" customHeight="1" x14ac:dyDescent="0.15">
      <c r="A133" s="61" t="s">
        <v>14</v>
      </c>
      <c r="B133" s="61">
        <v>149</v>
      </c>
      <c r="C133" s="79" t="s">
        <v>99</v>
      </c>
      <c r="D133" s="62"/>
      <c r="E133" s="62"/>
      <c r="F133" s="61">
        <v>150</v>
      </c>
      <c r="G133" s="58">
        <v>1.35</v>
      </c>
      <c r="H133" s="58"/>
      <c r="I133" s="74"/>
      <c r="J133" s="58">
        <v>2.5499999999999998</v>
      </c>
      <c r="K133" s="58"/>
      <c r="L133" s="58"/>
      <c r="M133" s="58"/>
      <c r="N133" s="58">
        <v>9.08</v>
      </c>
      <c r="O133" s="58"/>
      <c r="P133" s="58">
        <v>64.8</v>
      </c>
      <c r="Q133" s="58">
        <v>5.18</v>
      </c>
    </row>
    <row r="134" spans="1:17" ht="18" customHeight="1" x14ac:dyDescent="0.15">
      <c r="A134" s="61"/>
      <c r="B134" s="61"/>
      <c r="C134" s="59" t="s">
        <v>100</v>
      </c>
      <c r="D134" s="59"/>
      <c r="E134" s="59"/>
      <c r="F134" s="61"/>
      <c r="G134" s="58"/>
      <c r="H134" s="58"/>
      <c r="I134" s="74"/>
      <c r="J134" s="58"/>
      <c r="K134" s="58"/>
      <c r="L134" s="58"/>
      <c r="M134" s="58"/>
      <c r="N134" s="58"/>
      <c r="O134" s="58"/>
      <c r="P134" s="58"/>
      <c r="Q134" s="58"/>
    </row>
    <row r="135" spans="1:17" ht="12" customHeight="1" x14ac:dyDescent="0.15">
      <c r="A135" s="61">
        <v>2021</v>
      </c>
      <c r="B135" s="61">
        <v>347</v>
      </c>
      <c r="C135" s="62" t="s">
        <v>148</v>
      </c>
      <c r="D135" s="62"/>
      <c r="E135" s="62"/>
      <c r="F135" s="61">
        <v>70</v>
      </c>
      <c r="G135" s="58">
        <v>10.7</v>
      </c>
      <c r="H135" s="58"/>
      <c r="I135" s="74"/>
      <c r="J135" s="58">
        <v>7.7</v>
      </c>
      <c r="K135" s="58"/>
      <c r="L135" s="58"/>
      <c r="M135" s="58"/>
      <c r="N135" s="58">
        <v>9.3000000000000007</v>
      </c>
      <c r="O135" s="58"/>
      <c r="P135" s="58">
        <v>149</v>
      </c>
      <c r="Q135" s="58"/>
    </row>
    <row r="136" spans="1:17" ht="10.5" customHeight="1" x14ac:dyDescent="0.15">
      <c r="A136" s="61"/>
      <c r="B136" s="61"/>
      <c r="C136" s="48" t="s">
        <v>149</v>
      </c>
      <c r="D136" s="48"/>
      <c r="E136" s="48"/>
      <c r="F136" s="61"/>
      <c r="G136" s="58"/>
      <c r="H136" s="58"/>
      <c r="I136" s="74"/>
      <c r="J136" s="58"/>
      <c r="K136" s="58"/>
      <c r="L136" s="58"/>
      <c r="M136" s="58"/>
      <c r="N136" s="58"/>
      <c r="O136" s="58"/>
      <c r="P136" s="58"/>
      <c r="Q136" s="58"/>
    </row>
    <row r="137" spans="1:17" ht="12" customHeight="1" x14ac:dyDescent="0.15">
      <c r="A137" s="61">
        <v>2013</v>
      </c>
      <c r="B137" s="61">
        <v>435</v>
      </c>
      <c r="C137" s="79" t="s">
        <v>90</v>
      </c>
      <c r="D137" s="62"/>
      <c r="E137" s="62"/>
      <c r="F137" s="61">
        <v>100</v>
      </c>
      <c r="G137" s="58">
        <v>1.8</v>
      </c>
      <c r="H137" s="58"/>
      <c r="I137" s="74"/>
      <c r="J137" s="58">
        <v>4.5199999999999996</v>
      </c>
      <c r="K137" s="58"/>
      <c r="L137" s="58"/>
      <c r="M137" s="58"/>
      <c r="N137" s="58">
        <v>8.5399999999999991</v>
      </c>
      <c r="O137" s="58"/>
      <c r="P137" s="58">
        <v>82.1</v>
      </c>
      <c r="Q137" s="58">
        <v>2.61</v>
      </c>
    </row>
    <row r="138" spans="1:17" ht="16.5" customHeight="1" x14ac:dyDescent="0.15">
      <c r="A138" s="61"/>
      <c r="B138" s="61"/>
      <c r="C138" s="93" t="s">
        <v>91</v>
      </c>
      <c r="D138" s="48"/>
      <c r="E138" s="48"/>
      <c r="F138" s="61"/>
      <c r="G138" s="58"/>
      <c r="H138" s="58"/>
      <c r="I138" s="74"/>
      <c r="J138" s="58"/>
      <c r="K138" s="58"/>
      <c r="L138" s="58"/>
      <c r="M138" s="58"/>
      <c r="N138" s="58"/>
      <c r="O138" s="58"/>
      <c r="P138" s="58"/>
      <c r="Q138" s="58"/>
    </row>
    <row r="139" spans="1:17" ht="12" x14ac:dyDescent="0.15">
      <c r="A139" s="61" t="s">
        <v>14</v>
      </c>
      <c r="B139" s="61" t="s">
        <v>34</v>
      </c>
      <c r="C139" s="62" t="s">
        <v>35</v>
      </c>
      <c r="D139" s="62"/>
      <c r="E139" s="62"/>
      <c r="F139" s="61">
        <v>25</v>
      </c>
      <c r="G139" s="58">
        <v>1.9</v>
      </c>
      <c r="H139" s="58"/>
      <c r="I139" s="74"/>
      <c r="J139" s="58">
        <v>0.2</v>
      </c>
      <c r="K139" s="58"/>
      <c r="L139" s="58"/>
      <c r="M139" s="58"/>
      <c r="N139" s="58">
        <v>12.25</v>
      </c>
      <c r="O139" s="58"/>
      <c r="P139" s="58">
        <v>58</v>
      </c>
      <c r="Q139" s="58" t="s">
        <v>18</v>
      </c>
    </row>
    <row r="140" spans="1:17" x14ac:dyDescent="0.15">
      <c r="A140" s="61"/>
      <c r="B140" s="61"/>
      <c r="C140" s="48" t="s">
        <v>58</v>
      </c>
      <c r="D140" s="48"/>
      <c r="E140" s="48"/>
      <c r="F140" s="61"/>
      <c r="G140" s="58"/>
      <c r="H140" s="58"/>
      <c r="I140" s="74"/>
      <c r="J140" s="58"/>
      <c r="K140" s="58"/>
      <c r="L140" s="58"/>
      <c r="M140" s="58"/>
      <c r="N140" s="58"/>
      <c r="O140" s="58"/>
      <c r="P140" s="58"/>
      <c r="Q140" s="58"/>
    </row>
    <row r="141" spans="1:17" ht="12" x14ac:dyDescent="0.15">
      <c r="A141" s="61" t="s">
        <v>14</v>
      </c>
      <c r="B141" s="61" t="s">
        <v>36</v>
      </c>
      <c r="C141" s="62" t="s">
        <v>37</v>
      </c>
      <c r="D141" s="62"/>
      <c r="E141" s="62"/>
      <c r="F141" s="61">
        <v>15</v>
      </c>
      <c r="G141" s="58">
        <v>1</v>
      </c>
      <c r="H141" s="58"/>
      <c r="I141" s="74"/>
      <c r="J141" s="58">
        <v>0.18</v>
      </c>
      <c r="K141" s="58"/>
      <c r="L141" s="58"/>
      <c r="M141" s="58"/>
      <c r="N141" s="58">
        <v>5.01</v>
      </c>
      <c r="O141" s="58"/>
      <c r="P141" s="58">
        <v>26</v>
      </c>
      <c r="Q141" s="58" t="s">
        <v>18</v>
      </c>
    </row>
    <row r="142" spans="1:17" x14ac:dyDescent="0.15">
      <c r="A142" s="61"/>
      <c r="B142" s="61"/>
      <c r="C142" s="48" t="s">
        <v>41</v>
      </c>
      <c r="D142" s="48"/>
      <c r="E142" s="48"/>
      <c r="F142" s="61"/>
      <c r="G142" s="58"/>
      <c r="H142" s="58"/>
      <c r="I142" s="74"/>
      <c r="J142" s="58"/>
      <c r="K142" s="58"/>
      <c r="L142" s="58"/>
      <c r="M142" s="58"/>
      <c r="N142" s="58"/>
      <c r="O142" s="58"/>
      <c r="P142" s="58"/>
      <c r="Q142" s="58"/>
    </row>
    <row r="143" spans="1:17" ht="12" customHeight="1" x14ac:dyDescent="0.15">
      <c r="A143" s="61">
        <v>2013</v>
      </c>
      <c r="B143" s="61">
        <v>527</v>
      </c>
      <c r="C143" s="62" t="s">
        <v>59</v>
      </c>
      <c r="D143" s="62"/>
      <c r="E143" s="62"/>
      <c r="F143" s="61" t="s">
        <v>51</v>
      </c>
      <c r="G143" s="58">
        <v>0.38</v>
      </c>
      <c r="H143" s="58"/>
      <c r="I143" s="74"/>
      <c r="J143" s="58">
        <v>0</v>
      </c>
      <c r="K143" s="58"/>
      <c r="L143" s="58"/>
      <c r="M143" s="58"/>
      <c r="N143" s="58">
        <v>20.3</v>
      </c>
      <c r="O143" s="58"/>
      <c r="P143" s="58">
        <v>82.5</v>
      </c>
      <c r="Q143" s="58">
        <v>0.4</v>
      </c>
    </row>
    <row r="144" spans="1:17" ht="10.5" customHeight="1" x14ac:dyDescent="0.15">
      <c r="A144" s="61"/>
      <c r="B144" s="61"/>
      <c r="C144" s="48" t="s">
        <v>60</v>
      </c>
      <c r="D144" s="48"/>
      <c r="E144" s="48"/>
      <c r="F144" s="61"/>
      <c r="G144" s="58"/>
      <c r="H144" s="58"/>
      <c r="I144" s="74"/>
      <c r="J144" s="58"/>
      <c r="K144" s="58"/>
      <c r="L144" s="58"/>
      <c r="M144" s="58"/>
      <c r="N144" s="58"/>
      <c r="O144" s="58"/>
      <c r="P144" s="58"/>
      <c r="Q144" s="58"/>
    </row>
    <row r="145" spans="1:17" ht="12.75" x14ac:dyDescent="0.15">
      <c r="A145" s="114" t="s">
        <v>24</v>
      </c>
      <c r="B145" s="114"/>
      <c r="C145" s="114"/>
      <c r="D145" s="114"/>
      <c r="E145" s="114"/>
      <c r="F145" s="2">
        <f>F143+F141+F139+F137+F135+F133+F131</f>
        <v>555</v>
      </c>
      <c r="G145" s="113">
        <f>G143+G141+G139+G137+G135+G133+G131</f>
        <v>17.72</v>
      </c>
      <c r="H145" s="113"/>
      <c r="I145" s="113">
        <f>J143+J141+J139+J137+J135+J133+J131</f>
        <v>17.899999999999999</v>
      </c>
      <c r="J145" s="113"/>
      <c r="K145" s="113"/>
      <c r="L145" s="113"/>
      <c r="M145" s="12"/>
      <c r="N145" s="113">
        <f>N143+N141+N139+N137+N135+N133+N131</f>
        <v>67.77000000000001</v>
      </c>
      <c r="O145" s="113"/>
      <c r="P145" s="11">
        <f>P143+P141+P139+P137+P135+P133+P131</f>
        <v>502.40000000000003</v>
      </c>
      <c r="Q145" s="11">
        <f>Q143+Q141+Q139+Q137+Q133+Q131</f>
        <v>8.19</v>
      </c>
    </row>
    <row r="146" spans="1:17" ht="15" x14ac:dyDescent="0.15">
      <c r="A146" s="184" t="s">
        <v>42</v>
      </c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</row>
    <row r="147" spans="1:17" ht="12" customHeight="1" x14ac:dyDescent="0.15">
      <c r="A147" s="61">
        <v>2013</v>
      </c>
      <c r="B147" s="61">
        <v>534</v>
      </c>
      <c r="C147" s="62" t="s">
        <v>81</v>
      </c>
      <c r="D147" s="62"/>
      <c r="E147" s="62"/>
      <c r="F147" s="92" t="s">
        <v>15</v>
      </c>
      <c r="G147" s="91">
        <v>5.8</v>
      </c>
      <c r="H147" s="91"/>
      <c r="I147" s="90"/>
      <c r="J147" s="91">
        <v>5</v>
      </c>
      <c r="K147" s="91"/>
      <c r="L147" s="91"/>
      <c r="M147" s="91"/>
      <c r="N147" s="91">
        <v>9.6</v>
      </c>
      <c r="O147" s="91"/>
      <c r="P147" s="91">
        <v>106</v>
      </c>
      <c r="Q147" s="91">
        <v>2.6</v>
      </c>
    </row>
    <row r="148" spans="1:17" ht="10.5" customHeight="1" x14ac:dyDescent="0.15">
      <c r="A148" s="61"/>
      <c r="B148" s="61"/>
      <c r="C148" s="48"/>
      <c r="D148" s="48"/>
      <c r="E148" s="48"/>
      <c r="F148" s="92"/>
      <c r="G148" s="91"/>
      <c r="H148" s="91"/>
      <c r="I148" s="90"/>
      <c r="J148" s="91"/>
      <c r="K148" s="91"/>
      <c r="L148" s="91"/>
      <c r="M148" s="91"/>
      <c r="N148" s="91"/>
      <c r="O148" s="91"/>
      <c r="P148" s="91"/>
      <c r="Q148" s="91"/>
    </row>
    <row r="149" spans="1:17" ht="10.5" customHeight="1" x14ac:dyDescent="0.15">
      <c r="A149" s="61">
        <v>2013</v>
      </c>
      <c r="B149" s="61">
        <v>572</v>
      </c>
      <c r="C149" s="62" t="s">
        <v>150</v>
      </c>
      <c r="D149" s="62"/>
      <c r="E149" s="62"/>
      <c r="F149" s="61">
        <v>60</v>
      </c>
      <c r="G149" s="58">
        <v>6.3</v>
      </c>
      <c r="H149" s="58"/>
      <c r="I149" s="74"/>
      <c r="J149" s="58">
        <v>6.2</v>
      </c>
      <c r="K149" s="58"/>
      <c r="L149" s="58"/>
      <c r="M149" s="58"/>
      <c r="N149" s="58">
        <v>33.200000000000003</v>
      </c>
      <c r="O149" s="58"/>
      <c r="P149" s="58">
        <v>214</v>
      </c>
      <c r="Q149" s="58">
        <v>4</v>
      </c>
    </row>
    <row r="150" spans="1:17" ht="10.5" customHeight="1" x14ac:dyDescent="0.15">
      <c r="A150" s="61"/>
      <c r="B150" s="61"/>
      <c r="C150" s="48" t="s">
        <v>151</v>
      </c>
      <c r="D150" s="48"/>
      <c r="E150" s="48"/>
      <c r="F150" s="61"/>
      <c r="G150" s="58"/>
      <c r="H150" s="58"/>
      <c r="I150" s="74"/>
      <c r="J150" s="58"/>
      <c r="K150" s="58"/>
      <c r="L150" s="58"/>
      <c r="M150" s="58"/>
      <c r="N150" s="58"/>
      <c r="O150" s="58"/>
      <c r="P150" s="58"/>
      <c r="Q150" s="58"/>
    </row>
    <row r="151" spans="1:17" ht="12.75" x14ac:dyDescent="0.15">
      <c r="A151" s="114" t="s">
        <v>24</v>
      </c>
      <c r="B151" s="114"/>
      <c r="C151" s="114"/>
      <c r="D151" s="114"/>
      <c r="E151" s="114"/>
      <c r="F151" s="2">
        <f>F149+F147</f>
        <v>260</v>
      </c>
      <c r="G151" s="113">
        <f>G149+G147</f>
        <v>12.1</v>
      </c>
      <c r="H151" s="113"/>
      <c r="I151" s="113">
        <f>J149+J147</f>
        <v>11.2</v>
      </c>
      <c r="J151" s="113"/>
      <c r="K151" s="113"/>
      <c r="L151" s="113"/>
      <c r="M151" s="12"/>
      <c r="N151" s="113">
        <f>N149+N147</f>
        <v>42.800000000000004</v>
      </c>
      <c r="O151" s="113"/>
      <c r="P151" s="11">
        <f>P149+P147</f>
        <v>320</v>
      </c>
      <c r="Q151" s="11">
        <f>Q149+Q147</f>
        <v>6.6</v>
      </c>
    </row>
    <row r="152" spans="1:17" ht="15" x14ac:dyDescent="0.15">
      <c r="A152" s="184" t="s">
        <v>44</v>
      </c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</row>
    <row r="153" spans="1:17" ht="12" customHeight="1" x14ac:dyDescent="0.15">
      <c r="A153" s="61" t="s">
        <v>14</v>
      </c>
      <c r="B153" s="61">
        <v>274</v>
      </c>
      <c r="C153" s="62" t="s">
        <v>73</v>
      </c>
      <c r="D153" s="62"/>
      <c r="E153" s="62"/>
      <c r="F153" s="61">
        <v>150</v>
      </c>
      <c r="G153" s="58">
        <v>4.16</v>
      </c>
      <c r="H153" s="58"/>
      <c r="I153" s="74"/>
      <c r="J153" s="58">
        <v>6.47</v>
      </c>
      <c r="K153" s="58"/>
      <c r="L153" s="58"/>
      <c r="M153" s="58"/>
      <c r="N153" s="58">
        <v>24.3</v>
      </c>
      <c r="O153" s="58"/>
      <c r="P153" s="58">
        <v>172.05</v>
      </c>
      <c r="Q153" s="58">
        <v>1.1599999999999999</v>
      </c>
    </row>
    <row r="154" spans="1:17" ht="10.5" customHeight="1" x14ac:dyDescent="0.15">
      <c r="A154" s="61"/>
      <c r="B154" s="61"/>
      <c r="C154" s="82" t="s">
        <v>74</v>
      </c>
      <c r="D154" s="82"/>
      <c r="E154" s="82"/>
      <c r="F154" s="61"/>
      <c r="G154" s="58"/>
      <c r="H154" s="58"/>
      <c r="I154" s="74"/>
      <c r="J154" s="58"/>
      <c r="K154" s="58"/>
      <c r="L154" s="58"/>
      <c r="M154" s="58"/>
      <c r="N154" s="58"/>
      <c r="O154" s="58"/>
      <c r="P154" s="58"/>
      <c r="Q154" s="58"/>
    </row>
    <row r="155" spans="1:17" ht="12" x14ac:dyDescent="0.15">
      <c r="A155" s="61" t="s">
        <v>14</v>
      </c>
      <c r="B155" s="61" t="s">
        <v>16</v>
      </c>
      <c r="C155" s="62" t="s">
        <v>17</v>
      </c>
      <c r="D155" s="62"/>
      <c r="E155" s="62"/>
      <c r="F155" s="61">
        <v>25</v>
      </c>
      <c r="G155" s="58">
        <v>1.88</v>
      </c>
      <c r="H155" s="58"/>
      <c r="I155" s="74"/>
      <c r="J155" s="58">
        <v>0.73</v>
      </c>
      <c r="K155" s="58"/>
      <c r="L155" s="58"/>
      <c r="M155" s="58"/>
      <c r="N155" s="58">
        <v>12.85</v>
      </c>
      <c r="O155" s="58"/>
      <c r="P155" s="58">
        <v>65.5</v>
      </c>
      <c r="Q155" s="58" t="s">
        <v>18</v>
      </c>
    </row>
    <row r="156" spans="1:17" x14ac:dyDescent="0.15">
      <c r="A156" s="61"/>
      <c r="B156" s="61"/>
      <c r="C156" s="48" t="s">
        <v>19</v>
      </c>
      <c r="D156" s="48"/>
      <c r="E156" s="48"/>
      <c r="F156" s="61"/>
      <c r="G156" s="58"/>
      <c r="H156" s="58"/>
      <c r="I156" s="74"/>
      <c r="J156" s="58"/>
      <c r="K156" s="58"/>
      <c r="L156" s="58"/>
      <c r="M156" s="58"/>
      <c r="N156" s="58"/>
      <c r="O156" s="58"/>
      <c r="P156" s="58"/>
      <c r="Q156" s="58"/>
    </row>
    <row r="157" spans="1:17" ht="12" customHeight="1" x14ac:dyDescent="0.15">
      <c r="A157" s="61">
        <v>2013</v>
      </c>
      <c r="B157" s="61" t="s">
        <v>45</v>
      </c>
      <c r="C157" s="62" t="s">
        <v>46</v>
      </c>
      <c r="D157" s="62"/>
      <c r="E157" s="62"/>
      <c r="F157" s="61">
        <v>150</v>
      </c>
      <c r="G157" s="58">
        <v>0.08</v>
      </c>
      <c r="H157" s="58"/>
      <c r="I157" s="74"/>
      <c r="J157" s="58">
        <v>0</v>
      </c>
      <c r="K157" s="58"/>
      <c r="L157" s="58"/>
      <c r="M157" s="58"/>
      <c r="N157" s="58">
        <v>11.3</v>
      </c>
      <c r="O157" s="58"/>
      <c r="P157" s="58">
        <v>45</v>
      </c>
      <c r="Q157" s="58" t="s">
        <v>18</v>
      </c>
    </row>
    <row r="158" spans="1:17" ht="10.5" customHeight="1" x14ac:dyDescent="0.15">
      <c r="A158" s="61"/>
      <c r="B158" s="61"/>
      <c r="C158" s="48" t="s">
        <v>49</v>
      </c>
      <c r="D158" s="48"/>
      <c r="E158" s="48"/>
      <c r="F158" s="61"/>
      <c r="G158" s="58"/>
      <c r="H158" s="58"/>
      <c r="I158" s="74"/>
      <c r="J158" s="58"/>
      <c r="K158" s="58"/>
      <c r="L158" s="58"/>
      <c r="M158" s="58"/>
      <c r="N158" s="58"/>
      <c r="O158" s="58"/>
      <c r="P158" s="58"/>
      <c r="Q158" s="58"/>
    </row>
    <row r="159" spans="1:17" ht="12.75" x14ac:dyDescent="0.15">
      <c r="A159" s="114" t="s">
        <v>24</v>
      </c>
      <c r="B159" s="114"/>
      <c r="C159" s="114"/>
      <c r="D159" s="114"/>
      <c r="E159" s="114"/>
      <c r="F159" s="2">
        <f>'16.12'!F182+F155+F153</f>
        <v>325</v>
      </c>
      <c r="G159" s="113">
        <f>'16.12'!G182+G155+G153</f>
        <v>6.12</v>
      </c>
      <c r="H159" s="113"/>
      <c r="I159" s="113">
        <f>'16.12'!J182+J155+J153</f>
        <v>7.1999999999999993</v>
      </c>
      <c r="J159" s="113"/>
      <c r="K159" s="113"/>
      <c r="L159" s="113"/>
      <c r="M159" s="12"/>
      <c r="N159" s="113">
        <f>'16.12'!N182+N155+N153</f>
        <v>48.45</v>
      </c>
      <c r="O159" s="113"/>
      <c r="P159" s="11">
        <f>'16.12'!P182+P155+P153</f>
        <v>282.55</v>
      </c>
      <c r="Q159" s="11">
        <f>'16.12'!Q182+Q155+Q153</f>
        <v>1.1599999999999999</v>
      </c>
    </row>
    <row r="160" spans="1:17" ht="12.75" x14ac:dyDescent="0.2">
      <c r="A160" s="181" t="s">
        <v>63</v>
      </c>
      <c r="B160" s="182"/>
      <c r="C160" s="182"/>
      <c r="D160" s="182"/>
      <c r="E160" s="183"/>
      <c r="F160" s="4">
        <f>F159+F151+F145+F129+F125</f>
        <v>1618</v>
      </c>
      <c r="G160" s="113">
        <f>G159+G151+G145+G129+G125</f>
        <v>43.967999999999996</v>
      </c>
      <c r="H160" s="113"/>
      <c r="I160" s="113">
        <f>I159+I151+I145+I129+I125</f>
        <v>44.959999999999994</v>
      </c>
      <c r="J160" s="113"/>
      <c r="K160" s="113"/>
      <c r="L160" s="113"/>
      <c r="M160" s="12"/>
      <c r="N160" s="113">
        <f>N159+N151+N145+N129+N125</f>
        <v>214.94400000000002</v>
      </c>
      <c r="O160" s="113"/>
      <c r="P160" s="3">
        <f>P159+P151+P145+P129+P125</f>
        <v>1437.65</v>
      </c>
      <c r="Q160" s="3">
        <f>Q159+Q151+Q145+Q129+Q125</f>
        <v>52.940000000000005</v>
      </c>
    </row>
    <row r="162" spans="1:17" ht="22.5" x14ac:dyDescent="0.15">
      <c r="E162" s="189" t="s">
        <v>2</v>
      </c>
      <c r="F162" s="189"/>
      <c r="G162" s="189"/>
    </row>
    <row r="163" spans="1:17" ht="15.75" x14ac:dyDescent="0.15">
      <c r="D163" s="190">
        <v>45646</v>
      </c>
      <c r="E163" s="190"/>
      <c r="F163" s="190"/>
      <c r="G163" s="190"/>
      <c r="H163" s="190"/>
      <c r="I163" s="190"/>
      <c r="J163" s="190"/>
    </row>
    <row r="165" spans="1:17" ht="18" x14ac:dyDescent="0.15">
      <c r="B165" s="188" t="s">
        <v>66</v>
      </c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</row>
    <row r="167" spans="1:17" ht="12" x14ac:dyDescent="0.15">
      <c r="A167" s="187" t="s">
        <v>3</v>
      </c>
      <c r="B167" s="187" t="s">
        <v>4</v>
      </c>
      <c r="C167" s="187" t="s">
        <v>5</v>
      </c>
      <c r="D167" s="187"/>
      <c r="E167" s="187"/>
      <c r="F167" s="187" t="s">
        <v>6</v>
      </c>
      <c r="G167" s="187" t="s">
        <v>7</v>
      </c>
      <c r="H167" s="187"/>
      <c r="I167" s="187"/>
      <c r="J167" s="187"/>
      <c r="K167" s="187"/>
      <c r="L167" s="187"/>
      <c r="M167" s="187"/>
      <c r="N167" s="187"/>
      <c r="O167" s="187" t="s">
        <v>8</v>
      </c>
      <c r="P167" s="187"/>
      <c r="Q167" s="187" t="s">
        <v>9</v>
      </c>
    </row>
    <row r="168" spans="1:17" ht="12" x14ac:dyDescent="0.15">
      <c r="A168" s="187"/>
      <c r="B168" s="187"/>
      <c r="C168" s="187"/>
      <c r="D168" s="187"/>
      <c r="E168" s="187"/>
      <c r="F168" s="187"/>
      <c r="G168" s="187" t="s">
        <v>10</v>
      </c>
      <c r="H168" s="187"/>
      <c r="I168" s="187" t="s">
        <v>11</v>
      </c>
      <c r="J168" s="187"/>
      <c r="K168" s="187"/>
      <c r="L168" s="187"/>
      <c r="M168" s="187" t="s">
        <v>12</v>
      </c>
      <c r="N168" s="187"/>
      <c r="O168" s="187"/>
      <c r="P168" s="187"/>
      <c r="Q168" s="187"/>
    </row>
    <row r="169" spans="1:17" ht="15" x14ac:dyDescent="0.15">
      <c r="A169" s="184" t="s">
        <v>13</v>
      </c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</row>
    <row r="170" spans="1:17" ht="12" customHeight="1" x14ac:dyDescent="0.15">
      <c r="A170" s="61" t="s">
        <v>14</v>
      </c>
      <c r="B170" s="61">
        <v>171</v>
      </c>
      <c r="C170" s="62" t="s">
        <v>67</v>
      </c>
      <c r="D170" s="62"/>
      <c r="E170" s="62"/>
      <c r="F170" s="61">
        <v>150</v>
      </c>
      <c r="G170" s="58">
        <v>4.28</v>
      </c>
      <c r="H170" s="58"/>
      <c r="I170" s="74"/>
      <c r="J170" s="58">
        <v>4</v>
      </c>
      <c r="K170" s="58"/>
      <c r="L170" s="58"/>
      <c r="M170" s="58"/>
      <c r="N170" s="58">
        <v>14.25</v>
      </c>
      <c r="O170" s="58"/>
      <c r="P170" s="58">
        <v>109.5</v>
      </c>
      <c r="Q170" s="58">
        <v>0.69</v>
      </c>
    </row>
    <row r="171" spans="1:17" ht="10.5" customHeight="1" x14ac:dyDescent="0.15">
      <c r="A171" s="61"/>
      <c r="B171" s="61"/>
      <c r="C171" s="82" t="s">
        <v>68</v>
      </c>
      <c r="D171" s="82"/>
      <c r="E171" s="82"/>
      <c r="F171" s="61"/>
      <c r="G171" s="58"/>
      <c r="H171" s="58"/>
      <c r="I171" s="74"/>
      <c r="J171" s="58"/>
      <c r="K171" s="58"/>
      <c r="L171" s="58"/>
      <c r="M171" s="58"/>
      <c r="N171" s="58"/>
      <c r="O171" s="58"/>
      <c r="P171" s="58"/>
      <c r="Q171" s="58"/>
    </row>
    <row r="172" spans="1:17" ht="12" customHeight="1" x14ac:dyDescent="0.15">
      <c r="A172" s="61" t="s">
        <v>14</v>
      </c>
      <c r="B172" s="61" t="s">
        <v>16</v>
      </c>
      <c r="C172" s="62" t="s">
        <v>17</v>
      </c>
      <c r="D172" s="62"/>
      <c r="E172" s="62"/>
      <c r="F172" s="61">
        <v>25</v>
      </c>
      <c r="G172" s="58">
        <v>1.88</v>
      </c>
      <c r="H172" s="58"/>
      <c r="I172" s="74"/>
      <c r="J172" s="58">
        <v>0.73</v>
      </c>
      <c r="K172" s="58"/>
      <c r="L172" s="58"/>
      <c r="M172" s="58"/>
      <c r="N172" s="58">
        <v>12.85</v>
      </c>
      <c r="O172" s="58"/>
      <c r="P172" s="58">
        <v>65.5</v>
      </c>
      <c r="Q172" s="58" t="s">
        <v>18</v>
      </c>
    </row>
    <row r="173" spans="1:17" ht="10.5" customHeight="1" x14ac:dyDescent="0.15">
      <c r="A173" s="61"/>
      <c r="B173" s="61"/>
      <c r="C173" s="48" t="s">
        <v>19</v>
      </c>
      <c r="D173" s="48"/>
      <c r="E173" s="48"/>
      <c r="F173" s="61"/>
      <c r="G173" s="58"/>
      <c r="H173" s="58"/>
      <c r="I173" s="74"/>
      <c r="J173" s="58"/>
      <c r="K173" s="58"/>
      <c r="L173" s="58"/>
      <c r="M173" s="58"/>
      <c r="N173" s="58"/>
      <c r="O173" s="58"/>
      <c r="P173" s="58"/>
      <c r="Q173" s="58"/>
    </row>
    <row r="174" spans="1:17" ht="12" customHeight="1" x14ac:dyDescent="0.15">
      <c r="A174" s="61" t="s">
        <v>14</v>
      </c>
      <c r="B174" s="61" t="s">
        <v>20</v>
      </c>
      <c r="C174" s="62" t="s">
        <v>21</v>
      </c>
      <c r="D174" s="62"/>
      <c r="E174" s="62"/>
      <c r="F174" s="61">
        <v>3</v>
      </c>
      <c r="G174" s="58">
        <v>1.7999999999999999E-2</v>
      </c>
      <c r="H174" s="58"/>
      <c r="I174" s="74"/>
      <c r="J174" s="58">
        <v>2.48</v>
      </c>
      <c r="K174" s="58"/>
      <c r="L174" s="58"/>
      <c r="M174" s="58"/>
      <c r="N174" s="58">
        <v>2.4E-2</v>
      </c>
      <c r="O174" s="58"/>
      <c r="P174" s="58">
        <v>22.4</v>
      </c>
      <c r="Q174" s="58" t="s">
        <v>18</v>
      </c>
    </row>
    <row r="175" spans="1:17" ht="10.5" customHeight="1" x14ac:dyDescent="0.15">
      <c r="A175" s="61"/>
      <c r="B175" s="61"/>
      <c r="C175" s="48" t="s">
        <v>23</v>
      </c>
      <c r="D175" s="48"/>
      <c r="E175" s="48"/>
      <c r="F175" s="61"/>
      <c r="G175" s="58"/>
      <c r="H175" s="58"/>
      <c r="I175" s="74"/>
      <c r="J175" s="58"/>
      <c r="K175" s="58"/>
      <c r="L175" s="58"/>
      <c r="M175" s="58"/>
      <c r="N175" s="58"/>
      <c r="O175" s="58"/>
      <c r="P175" s="58"/>
      <c r="Q175" s="58"/>
    </row>
    <row r="176" spans="1:17" ht="12" customHeight="1" x14ac:dyDescent="0.15">
      <c r="A176" s="61">
        <v>2013</v>
      </c>
      <c r="B176" s="61">
        <v>507</v>
      </c>
      <c r="C176" s="79" t="s">
        <v>43</v>
      </c>
      <c r="D176" s="62"/>
      <c r="E176" s="62"/>
      <c r="F176" s="92">
        <v>200</v>
      </c>
      <c r="G176" s="91">
        <v>1.5</v>
      </c>
      <c r="H176" s="91"/>
      <c r="I176" s="90"/>
      <c r="J176" s="91">
        <v>1.3</v>
      </c>
      <c r="K176" s="91"/>
      <c r="L176" s="91"/>
      <c r="M176" s="91"/>
      <c r="N176" s="91">
        <v>17.399999999999999</v>
      </c>
      <c r="O176" s="91"/>
      <c r="P176" s="91">
        <v>87</v>
      </c>
      <c r="Q176" s="91">
        <v>1.3</v>
      </c>
    </row>
    <row r="177" spans="1:17" ht="10.5" customHeight="1" x14ac:dyDescent="0.15">
      <c r="A177" s="61"/>
      <c r="B177" s="61"/>
      <c r="C177" s="93" t="s">
        <v>56</v>
      </c>
      <c r="D177" s="48"/>
      <c r="E177" s="48"/>
      <c r="F177" s="92"/>
      <c r="G177" s="91"/>
      <c r="H177" s="91"/>
      <c r="I177" s="90"/>
      <c r="J177" s="91"/>
      <c r="K177" s="91"/>
      <c r="L177" s="91"/>
      <c r="M177" s="91"/>
      <c r="N177" s="91"/>
      <c r="O177" s="91"/>
      <c r="P177" s="91"/>
      <c r="Q177" s="91"/>
    </row>
    <row r="178" spans="1:17" ht="12.75" x14ac:dyDescent="0.15">
      <c r="A178" s="114" t="s">
        <v>24</v>
      </c>
      <c r="B178" s="114"/>
      <c r="C178" s="114"/>
      <c r="D178" s="114"/>
      <c r="E178" s="114"/>
      <c r="F178" s="2">
        <f>F176+F174+F172+F170</f>
        <v>378</v>
      </c>
      <c r="G178" s="113">
        <f>G176+G174+G172+G170</f>
        <v>7.6779999999999999</v>
      </c>
      <c r="H178" s="113"/>
      <c r="I178" s="113">
        <f>J176+J174+J172+J170</f>
        <v>8.51</v>
      </c>
      <c r="J178" s="113"/>
      <c r="K178" s="113"/>
      <c r="L178" s="113"/>
      <c r="M178" s="12"/>
      <c r="N178" s="185">
        <f>N176+N174+N172+N170</f>
        <v>44.524000000000001</v>
      </c>
      <c r="O178" s="186"/>
      <c r="P178" s="11">
        <f>P176+P174+P172+P170</f>
        <v>284.39999999999998</v>
      </c>
      <c r="Q178" s="11">
        <f>Q176+Q174+Q172+Q170</f>
        <v>1.99</v>
      </c>
    </row>
    <row r="179" spans="1:17" ht="15" x14ac:dyDescent="0.15">
      <c r="A179" s="184" t="s">
        <v>26</v>
      </c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</row>
    <row r="180" spans="1:17" ht="12" customHeight="1" x14ac:dyDescent="0.15">
      <c r="A180" s="61" t="s">
        <v>14</v>
      </c>
      <c r="B180" s="61">
        <v>538</v>
      </c>
      <c r="C180" s="79" t="s">
        <v>75</v>
      </c>
      <c r="D180" s="62"/>
      <c r="E180" s="62"/>
      <c r="F180" s="61">
        <v>100</v>
      </c>
      <c r="G180" s="58">
        <v>0.35</v>
      </c>
      <c r="H180" s="58"/>
      <c r="I180" s="74"/>
      <c r="J180" s="58">
        <v>0.15</v>
      </c>
      <c r="K180" s="58"/>
      <c r="L180" s="58"/>
      <c r="M180" s="58"/>
      <c r="N180" s="58">
        <v>11.4</v>
      </c>
      <c r="O180" s="58"/>
      <c r="P180" s="219">
        <v>48.3</v>
      </c>
      <c r="Q180" s="219">
        <v>35</v>
      </c>
    </row>
    <row r="181" spans="1:17" ht="10.5" customHeight="1" x14ac:dyDescent="0.15">
      <c r="A181" s="61"/>
      <c r="B181" s="61"/>
      <c r="C181" s="48" t="s">
        <v>76</v>
      </c>
      <c r="D181" s="48"/>
      <c r="E181" s="48"/>
      <c r="F181" s="61"/>
      <c r="G181" s="58"/>
      <c r="H181" s="58"/>
      <c r="I181" s="74"/>
      <c r="J181" s="58"/>
      <c r="K181" s="58"/>
      <c r="L181" s="58"/>
      <c r="M181" s="58"/>
      <c r="N181" s="58"/>
      <c r="O181" s="58"/>
      <c r="P181" s="219"/>
      <c r="Q181" s="219"/>
    </row>
    <row r="182" spans="1:17" ht="12.75" x14ac:dyDescent="0.15">
      <c r="A182" s="114" t="s">
        <v>24</v>
      </c>
      <c r="B182" s="114"/>
      <c r="C182" s="114"/>
      <c r="D182" s="114"/>
      <c r="E182" s="114"/>
      <c r="F182" s="2">
        <f>F180</f>
        <v>100</v>
      </c>
      <c r="G182" s="113">
        <f>G180</f>
        <v>0.35</v>
      </c>
      <c r="H182" s="113"/>
      <c r="I182" s="113">
        <f>J180</f>
        <v>0.15</v>
      </c>
      <c r="J182" s="113"/>
      <c r="K182" s="113"/>
      <c r="L182" s="113"/>
      <c r="M182" s="12"/>
      <c r="N182" s="113">
        <f>N180</f>
        <v>11.4</v>
      </c>
      <c r="O182" s="113"/>
      <c r="P182" s="3">
        <f>P180</f>
        <v>48.3</v>
      </c>
      <c r="Q182" s="3">
        <f>Q180</f>
        <v>35</v>
      </c>
    </row>
    <row r="183" spans="1:17" ht="15" x14ac:dyDescent="0.15">
      <c r="A183" s="184" t="s">
        <v>27</v>
      </c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</row>
    <row r="184" spans="1:17" ht="12" customHeight="1" x14ac:dyDescent="0.15">
      <c r="A184" s="61">
        <v>2021</v>
      </c>
      <c r="B184" s="61">
        <v>27</v>
      </c>
      <c r="C184" s="79" t="s">
        <v>88</v>
      </c>
      <c r="D184" s="62"/>
      <c r="E184" s="62"/>
      <c r="F184" s="61">
        <v>45</v>
      </c>
      <c r="G184" s="58">
        <v>0.59</v>
      </c>
      <c r="H184" s="58"/>
      <c r="I184" s="74"/>
      <c r="J184" s="58">
        <v>2.75</v>
      </c>
      <c r="K184" s="58"/>
      <c r="L184" s="58"/>
      <c r="M184" s="58"/>
      <c r="N184" s="58">
        <v>3.29</v>
      </c>
      <c r="O184" s="58"/>
      <c r="P184" s="58">
        <v>40</v>
      </c>
      <c r="Q184" s="58"/>
    </row>
    <row r="185" spans="1:17" ht="10.5" customHeight="1" x14ac:dyDescent="0.15">
      <c r="A185" s="61"/>
      <c r="B185" s="61"/>
      <c r="C185" s="93" t="s">
        <v>89</v>
      </c>
      <c r="D185" s="48"/>
      <c r="E185" s="48"/>
      <c r="F185" s="61"/>
      <c r="G185" s="58"/>
      <c r="H185" s="58"/>
      <c r="I185" s="74"/>
      <c r="J185" s="58"/>
      <c r="K185" s="58"/>
      <c r="L185" s="58"/>
      <c r="M185" s="58"/>
      <c r="N185" s="58"/>
      <c r="O185" s="58"/>
      <c r="P185" s="58"/>
      <c r="Q185" s="58"/>
    </row>
    <row r="186" spans="1:17" ht="12" customHeight="1" x14ac:dyDescent="0.15">
      <c r="A186" s="61" t="s">
        <v>14</v>
      </c>
      <c r="B186" s="61">
        <v>149</v>
      </c>
      <c r="C186" s="79" t="s">
        <v>99</v>
      </c>
      <c r="D186" s="62"/>
      <c r="E186" s="62"/>
      <c r="F186" s="61">
        <v>150</v>
      </c>
      <c r="G186" s="58">
        <v>1.35</v>
      </c>
      <c r="H186" s="58"/>
      <c r="I186" s="74"/>
      <c r="J186" s="58">
        <v>2.5499999999999998</v>
      </c>
      <c r="K186" s="58"/>
      <c r="L186" s="58"/>
      <c r="M186" s="58"/>
      <c r="N186" s="58">
        <v>9.08</v>
      </c>
      <c r="O186" s="58"/>
      <c r="P186" s="58">
        <v>64.8</v>
      </c>
      <c r="Q186" s="58">
        <v>5.18</v>
      </c>
    </row>
    <row r="187" spans="1:17" ht="10.5" customHeight="1" x14ac:dyDescent="0.15">
      <c r="A187" s="61"/>
      <c r="B187" s="61"/>
      <c r="C187" s="59" t="s">
        <v>100</v>
      </c>
      <c r="D187" s="59"/>
      <c r="E187" s="59"/>
      <c r="F187" s="61"/>
      <c r="G187" s="58"/>
      <c r="H187" s="58"/>
      <c r="I187" s="74"/>
      <c r="J187" s="58"/>
      <c r="K187" s="58"/>
      <c r="L187" s="58"/>
      <c r="M187" s="58"/>
      <c r="N187" s="58"/>
      <c r="O187" s="58"/>
      <c r="P187" s="58"/>
      <c r="Q187" s="58"/>
    </row>
    <row r="188" spans="1:17" ht="10.5" customHeight="1" x14ac:dyDescent="0.15">
      <c r="A188" s="61">
        <v>2021</v>
      </c>
      <c r="B188" s="61">
        <v>347</v>
      </c>
      <c r="C188" s="62" t="s">
        <v>148</v>
      </c>
      <c r="D188" s="62"/>
      <c r="E188" s="62"/>
      <c r="F188" s="61">
        <v>70</v>
      </c>
      <c r="G188" s="58">
        <v>10.7</v>
      </c>
      <c r="H188" s="58"/>
      <c r="I188" s="74"/>
      <c r="J188" s="58">
        <v>7.7</v>
      </c>
      <c r="K188" s="58"/>
      <c r="L188" s="58"/>
      <c r="M188" s="58"/>
      <c r="N188" s="58">
        <v>9.3000000000000007</v>
      </c>
      <c r="O188" s="58"/>
      <c r="P188" s="58">
        <v>149</v>
      </c>
      <c r="Q188" s="58"/>
    </row>
    <row r="189" spans="1:17" ht="10.5" customHeight="1" x14ac:dyDescent="0.15">
      <c r="A189" s="61"/>
      <c r="B189" s="61"/>
      <c r="C189" s="48" t="s">
        <v>149</v>
      </c>
      <c r="D189" s="48"/>
      <c r="E189" s="48"/>
      <c r="F189" s="61"/>
      <c r="G189" s="58"/>
      <c r="H189" s="58"/>
      <c r="I189" s="74"/>
      <c r="J189" s="58"/>
      <c r="K189" s="58"/>
      <c r="L189" s="58"/>
      <c r="M189" s="58"/>
      <c r="N189" s="58"/>
      <c r="O189" s="58"/>
      <c r="P189" s="58"/>
      <c r="Q189" s="58"/>
    </row>
    <row r="190" spans="1:17" ht="12" customHeight="1" x14ac:dyDescent="0.15">
      <c r="A190" s="61">
        <v>2013</v>
      </c>
      <c r="B190" s="61">
        <v>435</v>
      </c>
      <c r="C190" s="79" t="s">
        <v>90</v>
      </c>
      <c r="D190" s="62"/>
      <c r="E190" s="62"/>
      <c r="F190" s="61">
        <v>100</v>
      </c>
      <c r="G190" s="58">
        <v>1.8</v>
      </c>
      <c r="H190" s="58"/>
      <c r="I190" s="74"/>
      <c r="J190" s="58">
        <v>4.5199999999999996</v>
      </c>
      <c r="K190" s="58"/>
      <c r="L190" s="58"/>
      <c r="M190" s="58"/>
      <c r="N190" s="58">
        <v>8.5399999999999991</v>
      </c>
      <c r="O190" s="58"/>
      <c r="P190" s="58">
        <v>82.1</v>
      </c>
      <c r="Q190" s="58">
        <v>2.61</v>
      </c>
    </row>
    <row r="191" spans="1:17" ht="10.5" customHeight="1" x14ac:dyDescent="0.15">
      <c r="A191" s="61"/>
      <c r="B191" s="61"/>
      <c r="C191" s="93" t="s">
        <v>91</v>
      </c>
      <c r="D191" s="48"/>
      <c r="E191" s="48"/>
      <c r="F191" s="61"/>
      <c r="G191" s="58"/>
      <c r="H191" s="58"/>
      <c r="I191" s="74"/>
      <c r="J191" s="58"/>
      <c r="K191" s="58"/>
      <c r="L191" s="58"/>
      <c r="M191" s="58"/>
      <c r="N191" s="58"/>
      <c r="O191" s="58"/>
      <c r="P191" s="58"/>
      <c r="Q191" s="58"/>
    </row>
    <row r="192" spans="1:17" ht="12" customHeight="1" x14ac:dyDescent="0.15">
      <c r="A192" s="61" t="s">
        <v>14</v>
      </c>
      <c r="B192" s="61" t="s">
        <v>34</v>
      </c>
      <c r="C192" s="62" t="s">
        <v>35</v>
      </c>
      <c r="D192" s="62"/>
      <c r="E192" s="62"/>
      <c r="F192" s="61">
        <v>25</v>
      </c>
      <c r="G192" s="58">
        <v>1.9</v>
      </c>
      <c r="H192" s="58"/>
      <c r="I192" s="74"/>
      <c r="J192" s="58">
        <v>0.2</v>
      </c>
      <c r="K192" s="58"/>
      <c r="L192" s="58"/>
      <c r="M192" s="58"/>
      <c r="N192" s="58">
        <v>12.25</v>
      </c>
      <c r="O192" s="58"/>
      <c r="P192" s="58">
        <v>58</v>
      </c>
      <c r="Q192" s="58" t="s">
        <v>18</v>
      </c>
    </row>
    <row r="193" spans="1:17" ht="10.5" customHeight="1" x14ac:dyDescent="0.15">
      <c r="A193" s="61"/>
      <c r="B193" s="61"/>
      <c r="C193" s="48" t="s">
        <v>58</v>
      </c>
      <c r="D193" s="48"/>
      <c r="E193" s="48"/>
      <c r="F193" s="61"/>
      <c r="G193" s="58"/>
      <c r="H193" s="58"/>
      <c r="I193" s="74"/>
      <c r="J193" s="58"/>
      <c r="K193" s="58"/>
      <c r="L193" s="58"/>
      <c r="M193" s="58"/>
      <c r="N193" s="58"/>
      <c r="O193" s="58"/>
      <c r="P193" s="58"/>
      <c r="Q193" s="58"/>
    </row>
    <row r="194" spans="1:17" ht="12" customHeight="1" x14ac:dyDescent="0.15">
      <c r="A194" s="61" t="s">
        <v>14</v>
      </c>
      <c r="B194" s="61" t="s">
        <v>36</v>
      </c>
      <c r="C194" s="62" t="s">
        <v>37</v>
      </c>
      <c r="D194" s="62"/>
      <c r="E194" s="62"/>
      <c r="F194" s="61">
        <v>15</v>
      </c>
      <c r="G194" s="58">
        <v>1</v>
      </c>
      <c r="H194" s="58"/>
      <c r="I194" s="74"/>
      <c r="J194" s="58">
        <v>0.18</v>
      </c>
      <c r="K194" s="58"/>
      <c r="L194" s="58"/>
      <c r="M194" s="58"/>
      <c r="N194" s="58">
        <v>5.01</v>
      </c>
      <c r="O194" s="58"/>
      <c r="P194" s="58">
        <v>26</v>
      </c>
      <c r="Q194" s="58" t="s">
        <v>18</v>
      </c>
    </row>
    <row r="195" spans="1:17" ht="10.5" customHeight="1" x14ac:dyDescent="0.15">
      <c r="A195" s="61"/>
      <c r="B195" s="61"/>
      <c r="C195" s="48" t="s">
        <v>41</v>
      </c>
      <c r="D195" s="48"/>
      <c r="E195" s="48"/>
      <c r="F195" s="61"/>
      <c r="G195" s="58"/>
      <c r="H195" s="58"/>
      <c r="I195" s="74"/>
      <c r="J195" s="58"/>
      <c r="K195" s="58"/>
      <c r="L195" s="58"/>
      <c r="M195" s="58"/>
      <c r="N195" s="58"/>
      <c r="O195" s="58"/>
      <c r="P195" s="58"/>
      <c r="Q195" s="58"/>
    </row>
    <row r="196" spans="1:17" ht="12" customHeight="1" x14ac:dyDescent="0.15">
      <c r="A196" s="61">
        <v>2013</v>
      </c>
      <c r="B196" s="61">
        <v>527</v>
      </c>
      <c r="C196" s="62" t="s">
        <v>59</v>
      </c>
      <c r="D196" s="62"/>
      <c r="E196" s="62"/>
      <c r="F196" s="61" t="s">
        <v>51</v>
      </c>
      <c r="G196" s="58">
        <v>0.38</v>
      </c>
      <c r="H196" s="58"/>
      <c r="I196" s="74"/>
      <c r="J196" s="58">
        <v>0</v>
      </c>
      <c r="K196" s="58"/>
      <c r="L196" s="58"/>
      <c r="M196" s="58"/>
      <c r="N196" s="58">
        <v>20.3</v>
      </c>
      <c r="O196" s="58"/>
      <c r="P196" s="58">
        <v>82.5</v>
      </c>
      <c r="Q196" s="58">
        <v>0.4</v>
      </c>
    </row>
    <row r="197" spans="1:17" ht="10.5" customHeight="1" x14ac:dyDescent="0.15">
      <c r="A197" s="61"/>
      <c r="B197" s="61"/>
      <c r="C197" s="48" t="s">
        <v>60</v>
      </c>
      <c r="D197" s="48"/>
      <c r="E197" s="48"/>
      <c r="F197" s="61"/>
      <c r="G197" s="58"/>
      <c r="H197" s="58"/>
      <c r="I197" s="74"/>
      <c r="J197" s="58"/>
      <c r="K197" s="58"/>
      <c r="L197" s="58"/>
      <c r="M197" s="58"/>
      <c r="N197" s="58"/>
      <c r="O197" s="58"/>
      <c r="P197" s="58"/>
      <c r="Q197" s="58"/>
    </row>
    <row r="198" spans="1:17" ht="12.75" x14ac:dyDescent="0.15">
      <c r="A198" s="114" t="s">
        <v>24</v>
      </c>
      <c r="B198" s="114"/>
      <c r="C198" s="114"/>
      <c r="D198" s="114"/>
      <c r="E198" s="114"/>
      <c r="F198" s="2">
        <f>F196+F194+F192+F190+F188+F186+F184</f>
        <v>555</v>
      </c>
      <c r="G198" s="113">
        <f>G196+G194+G192+G190+G188+G186+G184</f>
        <v>17.72</v>
      </c>
      <c r="H198" s="113"/>
      <c r="I198" s="113">
        <f>J196+J194+J192+J190+J188+J186+J184</f>
        <v>17.899999999999999</v>
      </c>
      <c r="J198" s="113"/>
      <c r="K198" s="113"/>
      <c r="L198" s="113"/>
      <c r="M198" s="12"/>
      <c r="N198" s="113">
        <f>N196+N194+N192+N190+N188+N186+N184</f>
        <v>67.77000000000001</v>
      </c>
      <c r="O198" s="113"/>
      <c r="P198" s="11">
        <f>P196+P194+P192+P190+P188+P186+P184</f>
        <v>502.40000000000003</v>
      </c>
      <c r="Q198" s="11">
        <f>Q196+Q194+Q192+Q190+Q188+Q186+Q184</f>
        <v>8.19</v>
      </c>
    </row>
    <row r="199" spans="1:17" ht="15" x14ac:dyDescent="0.15">
      <c r="A199" s="184" t="s">
        <v>42</v>
      </c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</row>
    <row r="200" spans="1:17" ht="12" customHeight="1" x14ac:dyDescent="0.15">
      <c r="A200" s="61">
        <v>2013</v>
      </c>
      <c r="B200" s="61">
        <v>534</v>
      </c>
      <c r="C200" s="62" t="s">
        <v>81</v>
      </c>
      <c r="D200" s="62"/>
      <c r="E200" s="62"/>
      <c r="F200" s="92" t="s">
        <v>15</v>
      </c>
      <c r="G200" s="91">
        <v>5.8</v>
      </c>
      <c r="H200" s="91"/>
      <c r="I200" s="90"/>
      <c r="J200" s="91">
        <v>5</v>
      </c>
      <c r="K200" s="91"/>
      <c r="L200" s="91"/>
      <c r="M200" s="91"/>
      <c r="N200" s="91">
        <v>9.6</v>
      </c>
      <c r="O200" s="91"/>
      <c r="P200" s="91">
        <v>106</v>
      </c>
      <c r="Q200" s="91">
        <v>2.6</v>
      </c>
    </row>
    <row r="201" spans="1:17" ht="10.5" customHeight="1" x14ac:dyDescent="0.15">
      <c r="A201" s="61"/>
      <c r="B201" s="61"/>
      <c r="C201" s="48"/>
      <c r="D201" s="48"/>
      <c r="E201" s="48"/>
      <c r="F201" s="92"/>
      <c r="G201" s="91"/>
      <c r="H201" s="91"/>
      <c r="I201" s="90"/>
      <c r="J201" s="91"/>
      <c r="K201" s="91"/>
      <c r="L201" s="91"/>
      <c r="M201" s="91"/>
      <c r="N201" s="91"/>
      <c r="O201" s="91"/>
      <c r="P201" s="91"/>
      <c r="Q201" s="91"/>
    </row>
    <row r="202" spans="1:17" ht="10.5" customHeight="1" x14ac:dyDescent="0.15">
      <c r="A202" s="61">
        <v>2013</v>
      </c>
      <c r="B202" s="61">
        <v>572</v>
      </c>
      <c r="C202" s="62" t="s">
        <v>150</v>
      </c>
      <c r="D202" s="62"/>
      <c r="E202" s="62"/>
      <c r="F202" s="61">
        <v>60</v>
      </c>
      <c r="G202" s="58">
        <v>6.3</v>
      </c>
      <c r="H202" s="58"/>
      <c r="I202" s="74"/>
      <c r="J202" s="58">
        <v>6.2</v>
      </c>
      <c r="K202" s="58"/>
      <c r="L202" s="58"/>
      <c r="M202" s="58"/>
      <c r="N202" s="58">
        <v>33.200000000000003</v>
      </c>
      <c r="O202" s="58"/>
      <c r="P202" s="58">
        <v>214</v>
      </c>
      <c r="Q202" s="58">
        <v>4</v>
      </c>
    </row>
    <row r="203" spans="1:17" ht="10.5" customHeight="1" x14ac:dyDescent="0.15">
      <c r="A203" s="61"/>
      <c r="B203" s="61"/>
      <c r="C203" s="48" t="s">
        <v>151</v>
      </c>
      <c r="D203" s="48"/>
      <c r="E203" s="48"/>
      <c r="F203" s="61"/>
      <c r="G203" s="58"/>
      <c r="H203" s="58"/>
      <c r="I203" s="74"/>
      <c r="J203" s="58"/>
      <c r="K203" s="58"/>
      <c r="L203" s="58"/>
      <c r="M203" s="58"/>
      <c r="N203" s="58"/>
      <c r="O203" s="58"/>
      <c r="P203" s="58"/>
      <c r="Q203" s="58"/>
    </row>
    <row r="204" spans="1:17" ht="12.75" x14ac:dyDescent="0.15">
      <c r="A204" s="114" t="s">
        <v>24</v>
      </c>
      <c r="B204" s="114"/>
      <c r="C204" s="114"/>
      <c r="D204" s="114"/>
      <c r="E204" s="114"/>
      <c r="F204" s="2">
        <f>F202+F200</f>
        <v>260</v>
      </c>
      <c r="G204" s="113">
        <f>G202+G200</f>
        <v>12.1</v>
      </c>
      <c r="H204" s="113"/>
      <c r="I204" s="113">
        <f>J202+J200</f>
        <v>11.2</v>
      </c>
      <c r="J204" s="113"/>
      <c r="K204" s="113"/>
      <c r="L204" s="113"/>
      <c r="M204" s="12"/>
      <c r="N204" s="113">
        <f>N202+N200</f>
        <v>42.800000000000004</v>
      </c>
      <c r="O204" s="113"/>
      <c r="P204" s="11">
        <f>P202+P200</f>
        <v>320</v>
      </c>
      <c r="Q204" s="11">
        <f>Q202+Q200</f>
        <v>6.6</v>
      </c>
    </row>
    <row r="205" spans="1:17" ht="12.75" x14ac:dyDescent="0.2">
      <c r="A205" s="181" t="s">
        <v>63</v>
      </c>
      <c r="B205" s="182"/>
      <c r="C205" s="182"/>
      <c r="D205" s="182"/>
      <c r="E205" s="183"/>
      <c r="F205" s="4">
        <f>F204+F198+F182+F178</f>
        <v>1293</v>
      </c>
      <c r="G205" s="113">
        <f>G204+G198+G182+G178</f>
        <v>37.847999999999999</v>
      </c>
      <c r="H205" s="113"/>
      <c r="I205" s="113">
        <f>I198+I182+I178</f>
        <v>26.559999999999995</v>
      </c>
      <c r="J205" s="113"/>
      <c r="K205" s="113"/>
      <c r="L205" s="113"/>
      <c r="M205" s="12"/>
      <c r="N205" s="113">
        <f>N198+N182+N178</f>
        <v>123.69400000000002</v>
      </c>
      <c r="O205" s="113"/>
      <c r="P205" s="3">
        <f>P198+P182+P178</f>
        <v>835.1</v>
      </c>
      <c r="Q205" s="3">
        <f>Q204+Q198+Q182+Q178</f>
        <v>51.78</v>
      </c>
    </row>
  </sheetData>
  <mergeCells count="850"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9:E159"/>
    <mergeCell ref="G159:H159"/>
    <mergeCell ref="I159:L159"/>
    <mergeCell ref="N159:O159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Q157:Q158"/>
    <mergeCell ref="C158:E158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16.12</vt:lpstr>
      <vt:lpstr>17.12</vt:lpstr>
      <vt:lpstr>18.12</vt:lpstr>
      <vt:lpstr>19.12</vt:lpstr>
      <vt:lpstr>20.12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Professional</cp:lastModifiedBy>
  <cp:lastPrinted>2024-06-30T14:13:12Z</cp:lastPrinted>
  <dcterms:created xsi:type="dcterms:W3CDTF">2024-06-18T17:48:58Z</dcterms:created>
  <dcterms:modified xsi:type="dcterms:W3CDTF">2025-06-09T05:00:46Z</dcterms:modified>
</cp:coreProperties>
</file>