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0879A78E-FAB8-5445-82A1-8D5ADD0BBD5C}" xr6:coauthVersionLast="47" xr6:coauthVersionMax="47" xr10:uidLastSave="{00000000-0000-0000-0000-000000000000}"/>
  <bookViews>
    <workbookView xWindow="680" yWindow="1000" windowWidth="27840" windowHeight="16340" xr2:uid="{FB7FE7CA-7F4B-AA47-A66E-7E264630D0FE}"/>
  </bookViews>
  <sheets>
    <sheet name="19.12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I24" i="1"/>
  <c r="N24" i="1"/>
  <c r="P24" i="1"/>
  <c r="Q24" i="1"/>
  <c r="F28" i="1"/>
  <c r="G28" i="1"/>
  <c r="I28" i="1"/>
  <c r="N28" i="1"/>
  <c r="P28" i="1"/>
  <c r="Q28" i="1"/>
  <c r="F42" i="1"/>
  <c r="G42" i="1"/>
  <c r="I42" i="1"/>
  <c r="N42" i="1"/>
  <c r="P42" i="1"/>
  <c r="Q42" i="1"/>
  <c r="F48" i="1"/>
  <c r="G48" i="1"/>
  <c r="I48" i="1"/>
  <c r="N48" i="1"/>
  <c r="N57" i="1" s="1"/>
  <c r="P48" i="1"/>
  <c r="Q48" i="1"/>
  <c r="F56" i="1"/>
  <c r="G56" i="1"/>
  <c r="I56" i="1"/>
  <c r="I57" i="1" s="1"/>
  <c r="N56" i="1"/>
  <c r="P56" i="1"/>
  <c r="P57" i="1" s="1"/>
  <c r="Q56" i="1"/>
  <c r="Q57" i="1" s="1"/>
  <c r="F57" i="1"/>
  <c r="G57" i="1"/>
  <c r="F84" i="1"/>
  <c r="G84" i="1"/>
  <c r="I84" i="1"/>
  <c r="N84" i="1"/>
  <c r="P84" i="1"/>
  <c r="Q84" i="1"/>
  <c r="F88" i="1"/>
  <c r="G88" i="1"/>
  <c r="I88" i="1"/>
  <c r="N88" i="1"/>
  <c r="P88" i="1"/>
  <c r="Q88" i="1"/>
  <c r="F102" i="1"/>
  <c r="G102" i="1"/>
  <c r="I102" i="1"/>
  <c r="N102" i="1"/>
  <c r="P102" i="1"/>
  <c r="Q102" i="1"/>
  <c r="Q109" i="1" s="1"/>
  <c r="F108" i="1"/>
  <c r="F109" i="1" s="1"/>
  <c r="G108" i="1"/>
  <c r="G109" i="1" s="1"/>
  <c r="I108" i="1"/>
  <c r="N108" i="1"/>
  <c r="P108" i="1"/>
  <c r="P109" i="1" s="1"/>
  <c r="Q108" i="1"/>
  <c r="I109" i="1"/>
  <c r="N109" i="1"/>
  <c r="F131" i="1"/>
  <c r="G131" i="1"/>
  <c r="I131" i="1"/>
  <c r="N131" i="1"/>
  <c r="P131" i="1"/>
  <c r="Q131" i="1"/>
  <c r="F135" i="1"/>
  <c r="G135" i="1"/>
  <c r="I135" i="1"/>
  <c r="N135" i="1"/>
  <c r="P135" i="1"/>
  <c r="Q135" i="1"/>
  <c r="F149" i="1"/>
  <c r="G149" i="1"/>
  <c r="I149" i="1"/>
  <c r="N149" i="1"/>
  <c r="P149" i="1"/>
  <c r="Q149" i="1"/>
  <c r="F155" i="1"/>
  <c r="G155" i="1"/>
  <c r="I155" i="1"/>
  <c r="N155" i="1"/>
  <c r="P155" i="1"/>
  <c r="Q155" i="1"/>
  <c r="F163" i="1"/>
  <c r="F164" i="1" s="1"/>
  <c r="G163" i="1"/>
  <c r="G164" i="1" s="1"/>
  <c r="I163" i="1"/>
  <c r="I164" i="1" s="1"/>
  <c r="N163" i="1"/>
  <c r="N164" i="1" s="1"/>
  <c r="P163" i="1"/>
  <c r="P164" i="1" s="1"/>
  <c r="Q163" i="1"/>
  <c r="Q164" i="1" s="1"/>
  <c r="F186" i="1"/>
  <c r="G186" i="1"/>
  <c r="I186" i="1"/>
  <c r="N186" i="1"/>
  <c r="P186" i="1"/>
  <c r="Q186" i="1"/>
  <c r="F190" i="1"/>
  <c r="G190" i="1"/>
  <c r="I190" i="1"/>
  <c r="N190" i="1"/>
  <c r="P190" i="1"/>
  <c r="Q190" i="1"/>
  <c r="F204" i="1"/>
  <c r="G204" i="1"/>
  <c r="I204" i="1"/>
  <c r="I211" i="1" s="1"/>
  <c r="N204" i="1"/>
  <c r="N211" i="1" s="1"/>
  <c r="P204" i="1"/>
  <c r="P211" i="1" s="1"/>
  <c r="Q204" i="1"/>
  <c r="F210" i="1"/>
  <c r="G210" i="1"/>
  <c r="I210" i="1"/>
  <c r="N210" i="1"/>
  <c r="P210" i="1"/>
  <c r="Q210" i="1"/>
  <c r="Q211" i="1" s="1"/>
  <c r="F211" i="1"/>
  <c r="G211" i="1"/>
</calcChain>
</file>

<file path=xl/sharedStrings.xml><?xml version="1.0" encoding="utf-8"?>
<sst xmlns="http://schemas.openxmlformats.org/spreadsheetml/2006/main" count="346" uniqueCount="82">
  <si>
    <t>Всего :</t>
  </si>
  <si>
    <t>Итого</t>
  </si>
  <si>
    <t>(баранка сдобная)</t>
  </si>
  <si>
    <t>0</t>
  </si>
  <si>
    <t>24,2</t>
  </si>
  <si>
    <t>3,2</t>
  </si>
  <si>
    <t>3,3</t>
  </si>
  <si>
    <t>40</t>
  </si>
  <si>
    <t>БАРАНКИ СДОБНЫЕ</t>
  </si>
  <si>
    <t>577</t>
  </si>
  <si>
    <t>2021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</si>
  <si>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</si>
  <si>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</si>
  <si>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</si>
  <si>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</si>
  <si>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</si>
  <si>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</si>
  <si>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</si>
  <si>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</si>
  <si>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</si>
  <si>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</si>
  <si>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</si>
  <si>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</si>
  <si>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кат.,лук,морковь, соль йодированная, масло растительное,рис)</t>
  </si>
  <si>
    <t>ПЛОВ ИЗ ОТВАРНОЙ ПТИЦЫ</t>
  </si>
  <si>
    <t>(картофель,макаронные изделия, морковь, лук, масло растительное,бульон или вода)</t>
  </si>
  <si>
    <t>СУП КАРТОФЕЛЬНЫЙ С ВЕРМИШЕЛЬЮ</t>
  </si>
  <si>
    <t>(морковь, масло растительное, капуста свежая, сахар, лимонная кислота, соль йодированная)</t>
  </si>
  <si>
    <t>САЛАТ ИЗ СВЕЖЕЙ КАПУСТЫ</t>
  </si>
  <si>
    <t>Обед</t>
  </si>
  <si>
    <t>ЯБЛОКО</t>
  </si>
  <si>
    <t>II Завтрак</t>
  </si>
  <si>
    <t>(вода питьевая, молоко пастер. 2,5% жирности, сахар песок, кофейный напиток)</t>
  </si>
  <si>
    <t>КОФЕЙНЫЙ НАПИТОК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</si>
  <si>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</si>
  <si>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</si>
  <si>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</si>
  <si>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</si>
  <si>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</si>
  <si>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</si>
  <si>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</si>
  <si>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(вода,концентрат киселя,сахар)</t>
  </si>
  <si>
    <t>СОУС ИЗ КИСЕЛЯ</t>
  </si>
  <si>
    <t>(творог, масло сладко-сливочное несоленое, сахар песок, крупа манная, яйцо, )</t>
  </si>
  <si>
    <t>ПУДИНГ ИЗ ТВОРОГА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</si>
  <si>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</si>
  <si>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</si>
  <si>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</si>
  <si>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</si>
  <si>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</si>
  <si>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</si>
  <si>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</si>
  <si>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</si>
  <si>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</si>
  <si>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</si>
  <si>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</si>
  <si>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</si>
  <si>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</si>
  <si>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</si>
  <si>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</si>
  <si>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</si>
  <si>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 масло сладко-сливочное несоленое, сахар песок, крупа пшеничная, молоко 2,5% )</t>
  </si>
  <si>
    <t>КАША ПШЕНИЧНАЯ МОЛОЧНАЯ</t>
  </si>
  <si>
    <t>Ужин</t>
  </si>
  <si>
    <t>ЯСЛИ-ГПД</t>
  </si>
  <si>
    <t>Всего</t>
  </si>
  <si>
    <t>200</t>
  </si>
  <si>
    <t>8,2</t>
  </si>
  <si>
    <t>0,2</t>
  </si>
  <si>
    <t>1,3</t>
  </si>
  <si>
    <t>20</t>
  </si>
  <si>
    <t>30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</si>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</sst>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6" x14ac:knownFonts="1"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5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B39C9329-3CAA-9844-86C3-CC180BD20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21A2-D9E6-7E49-8EC7-9EE4ED1A0C53}">
  <dimension ref="A1:R211"/>
  <sheetViews>
    <sheetView tabSelected="1" workbookViewId="0">
      <selection activeCell="C14" sqref="C14:E14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45" t="s">
        <v>78</v>
      </c>
      <c r="M1" s="45"/>
      <c r="N1" s="45"/>
      <c r="O1" s="45"/>
      <c r="P1" s="45"/>
      <c r="Q1" s="45"/>
      <c r="R1" s="45"/>
    </row>
    <row r="2" spans="1:18" ht="8.25" customHeight="1" x14ac:dyDescent="0.15">
      <c r="L2" s="12"/>
      <c r="M2" s="12"/>
      <c r="N2" s="12"/>
      <c r="O2" s="12"/>
      <c r="P2" s="12"/>
      <c r="Q2" s="12"/>
      <c r="R2" s="12"/>
    </row>
    <row r="3" spans="1:18" ht="14" customHeight="1" x14ac:dyDescent="0.15">
      <c r="L3" s="12" t="s">
        <v>77</v>
      </c>
      <c r="M3" s="12"/>
      <c r="N3" s="12"/>
      <c r="O3" s="12"/>
      <c r="P3" s="12"/>
      <c r="Q3" s="12"/>
      <c r="R3" s="12"/>
    </row>
    <row r="4" spans="1:18" ht="14" customHeight="1" x14ac:dyDescent="0.15">
      <c r="L4" s="12" t="s">
        <v>76</v>
      </c>
      <c r="M4" s="12"/>
      <c r="N4" s="12"/>
      <c r="O4" s="12"/>
      <c r="P4" s="12"/>
      <c r="Q4" s="12"/>
      <c r="R4" s="12"/>
    </row>
    <row r="5" spans="1:18" ht="14" customHeight="1" x14ac:dyDescent="0.15">
      <c r="L5" s="12" t="s">
        <v>75</v>
      </c>
      <c r="M5" s="12"/>
      <c r="N5" s="12"/>
      <c r="O5" s="12"/>
      <c r="P5" s="12"/>
      <c r="Q5" s="12"/>
      <c r="R5" s="12"/>
    </row>
    <row r="6" spans="1:18" ht="18" customHeight="1" x14ac:dyDescent="0.15">
      <c r="E6" s="26" t="s">
        <v>57</v>
      </c>
      <c r="F6" s="26"/>
      <c r="G6" s="26"/>
    </row>
    <row r="7" spans="1:18" ht="14" customHeight="1" x14ac:dyDescent="0.15">
      <c r="D7" s="25">
        <v>45645</v>
      </c>
      <c r="E7" s="25"/>
      <c r="F7" s="25"/>
      <c r="G7" s="25"/>
      <c r="H7" s="25"/>
      <c r="I7" s="25"/>
      <c r="J7" s="25"/>
    </row>
    <row r="8" spans="1:18" ht="7.25" customHeight="1" x14ac:dyDescent="0.15"/>
    <row r="9" spans="1:18" ht="18" customHeight="1" x14ac:dyDescent="0.15">
      <c r="B9" s="24" t="s">
        <v>81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5" customHeight="1" x14ac:dyDescent="0.15"/>
    <row r="11" spans="1:18" ht="25.5" customHeight="1" x14ac:dyDescent="0.15">
      <c r="A11" s="23" t="s">
        <v>55</v>
      </c>
      <c r="B11" s="23" t="s">
        <v>54</v>
      </c>
      <c r="C11" s="23" t="s">
        <v>53</v>
      </c>
      <c r="D11" s="23"/>
      <c r="E11" s="23"/>
      <c r="F11" s="23" t="s">
        <v>52</v>
      </c>
      <c r="G11" s="23" t="s">
        <v>51</v>
      </c>
      <c r="H11" s="23"/>
      <c r="I11" s="23"/>
      <c r="J11" s="23"/>
      <c r="K11" s="23"/>
      <c r="L11" s="23"/>
      <c r="M11" s="23"/>
      <c r="N11" s="23"/>
      <c r="O11" s="23" t="s">
        <v>50</v>
      </c>
      <c r="P11" s="23"/>
      <c r="Q11" s="23" t="s">
        <v>49</v>
      </c>
    </row>
    <row r="12" spans="1:18" ht="25.5" customHeight="1" x14ac:dyDescent="0.15">
      <c r="A12" s="23"/>
      <c r="B12" s="23"/>
      <c r="C12" s="23"/>
      <c r="D12" s="23"/>
      <c r="E12" s="23"/>
      <c r="F12" s="23"/>
      <c r="G12" s="23" t="s">
        <v>48</v>
      </c>
      <c r="H12" s="23"/>
      <c r="I12" s="23" t="s">
        <v>47</v>
      </c>
      <c r="J12" s="23"/>
      <c r="K12" s="23"/>
      <c r="L12" s="23"/>
      <c r="M12" s="23" t="s">
        <v>46</v>
      </c>
      <c r="N12" s="23"/>
      <c r="O12" s="23"/>
      <c r="P12" s="23"/>
      <c r="Q12" s="23"/>
    </row>
    <row r="13" spans="1:18" ht="14" customHeight="1" x14ac:dyDescent="0.15">
      <c r="A13" s="16" t="s">
        <v>45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15">
      <c r="A14" s="13" t="s">
        <v>19</v>
      </c>
      <c r="B14" s="13">
        <v>325</v>
      </c>
      <c r="C14" s="15" t="s">
        <v>44</v>
      </c>
      <c r="D14" s="15"/>
      <c r="E14" s="15"/>
      <c r="F14" s="13">
        <v>150</v>
      </c>
      <c r="G14" s="11">
        <v>20.9</v>
      </c>
      <c r="H14" s="11"/>
      <c r="I14" s="12"/>
      <c r="J14" s="11">
        <v>16.3</v>
      </c>
      <c r="K14" s="11"/>
      <c r="L14" s="11"/>
      <c r="M14" s="11"/>
      <c r="N14" s="11">
        <v>33</v>
      </c>
      <c r="O14" s="11"/>
      <c r="P14" s="11">
        <v>362</v>
      </c>
      <c r="Q14" s="11">
        <v>0.3</v>
      </c>
    </row>
    <row r="15" spans="1:18" ht="9.75" customHeight="1" x14ac:dyDescent="0.15">
      <c r="A15" s="13"/>
      <c r="B15" s="13"/>
      <c r="C15" s="22" t="s">
        <v>43</v>
      </c>
      <c r="D15" s="22"/>
      <c r="E15" s="22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25" customHeight="1" x14ac:dyDescent="0.15">
      <c r="A16" s="13" t="s">
        <v>19</v>
      </c>
      <c r="B16" s="13" t="s">
        <v>40</v>
      </c>
      <c r="C16" s="15" t="s">
        <v>39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3</v>
      </c>
    </row>
    <row r="17" spans="1:17" ht="9.75" customHeight="1" x14ac:dyDescent="0.15">
      <c r="A17" s="13"/>
      <c r="B17" s="13"/>
      <c r="C17" s="14" t="s">
        <v>38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9.75" customHeight="1" x14ac:dyDescent="0.15">
      <c r="A18" s="13" t="s">
        <v>19</v>
      </c>
      <c r="B18" s="13">
        <v>106</v>
      </c>
      <c r="C18" s="15" t="s">
        <v>37</v>
      </c>
      <c r="D18" s="15"/>
      <c r="E18" s="15"/>
      <c r="F18" s="13">
        <v>10</v>
      </c>
      <c r="G18" s="11">
        <v>2.6</v>
      </c>
      <c r="H18" s="11"/>
      <c r="I18" s="12"/>
      <c r="J18" s="11">
        <v>2.6</v>
      </c>
      <c r="K18" s="11"/>
      <c r="L18" s="11"/>
      <c r="M18" s="11"/>
      <c r="N18" s="11">
        <v>0</v>
      </c>
      <c r="O18" s="11"/>
      <c r="P18" s="11">
        <v>34</v>
      </c>
      <c r="Q18" s="11">
        <v>7.0000000000000007E-2</v>
      </c>
    </row>
    <row r="19" spans="1:17" ht="9.75" customHeight="1" x14ac:dyDescent="0.15">
      <c r="A19" s="13"/>
      <c r="B19" s="13"/>
      <c r="C19" s="14"/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25" customHeight="1" x14ac:dyDescent="0.15">
      <c r="A20" s="13" t="s">
        <v>19</v>
      </c>
      <c r="B20" s="13" t="s">
        <v>36</v>
      </c>
      <c r="C20" s="15" t="s">
        <v>35</v>
      </c>
      <c r="D20" s="15"/>
      <c r="E20" s="15"/>
      <c r="F20" s="13" t="s">
        <v>73</v>
      </c>
      <c r="G20" s="11">
        <v>0.03</v>
      </c>
      <c r="H20" s="11"/>
      <c r="I20" s="12"/>
      <c r="J20" s="11">
        <v>4.13</v>
      </c>
      <c r="K20" s="11"/>
      <c r="L20" s="11"/>
      <c r="M20" s="11"/>
      <c r="N20" s="11">
        <v>0.04</v>
      </c>
      <c r="O20" s="11"/>
      <c r="P20" s="11">
        <v>37</v>
      </c>
      <c r="Q20" s="11" t="s">
        <v>3</v>
      </c>
    </row>
    <row r="21" spans="1:17" ht="9.75" customHeight="1" x14ac:dyDescent="0.15">
      <c r="A21" s="13"/>
      <c r="B21" s="13"/>
      <c r="C21" s="14" t="s">
        <v>34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25" customHeight="1" x14ac:dyDescent="0.15">
      <c r="A22" s="13">
        <v>2013</v>
      </c>
      <c r="B22" s="13">
        <v>514</v>
      </c>
      <c r="C22" s="18" t="s">
        <v>33</v>
      </c>
      <c r="D22" s="15"/>
      <c r="E22" s="15"/>
      <c r="F22" s="13">
        <v>200</v>
      </c>
      <c r="G22" s="11">
        <v>3.2</v>
      </c>
      <c r="H22" s="11"/>
      <c r="I22" s="12"/>
      <c r="J22" s="11">
        <v>2.7</v>
      </c>
      <c r="K22" s="11"/>
      <c r="L22" s="11"/>
      <c r="M22" s="11"/>
      <c r="N22" s="11">
        <v>15.9</v>
      </c>
      <c r="O22" s="11"/>
      <c r="P22" s="11">
        <v>79</v>
      </c>
      <c r="Q22" s="11">
        <v>1.3</v>
      </c>
    </row>
    <row r="23" spans="1:17" ht="9.75" customHeight="1" x14ac:dyDescent="0.15">
      <c r="A23" s="13"/>
      <c r="B23" s="13"/>
      <c r="C23" s="19" t="s">
        <v>32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4" customHeight="1" x14ac:dyDescent="0.15">
      <c r="A24" s="10" t="s">
        <v>1</v>
      </c>
      <c r="B24" s="10"/>
      <c r="C24" s="10"/>
      <c r="D24" s="10"/>
      <c r="E24" s="10"/>
      <c r="F24" s="9">
        <f>F22+F20+F16+F14</f>
        <v>385</v>
      </c>
      <c r="G24" s="2">
        <f>G22+G20+G16+G14</f>
        <v>26.13</v>
      </c>
      <c r="H24" s="2"/>
      <c r="I24" s="2">
        <f>J22+J20+J16+J14</f>
        <v>23.93</v>
      </c>
      <c r="J24" s="2"/>
      <c r="K24" s="2"/>
      <c r="L24" s="2"/>
      <c r="M24" s="3"/>
      <c r="N24" s="2">
        <f>N22+N20+N16+N14</f>
        <v>62.34</v>
      </c>
      <c r="O24" s="2"/>
      <c r="P24" s="8">
        <f>P22+P20+P16+P14</f>
        <v>547</v>
      </c>
      <c r="Q24" s="8">
        <f>Q22+Q20+Q16+Q14</f>
        <v>1.6</v>
      </c>
    </row>
    <row r="25" spans="1:17" ht="14" customHeight="1" x14ac:dyDescent="0.15">
      <c r="A25" s="16" t="s">
        <v>31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3.25" customHeight="1" x14ac:dyDescent="0.15">
      <c r="A26" s="13" t="s">
        <v>19</v>
      </c>
      <c r="B26" s="13">
        <v>118</v>
      </c>
      <c r="C26" s="18" t="s">
        <v>30</v>
      </c>
      <c r="D26" s="15"/>
      <c r="E26" s="15"/>
      <c r="F26" s="13">
        <v>100</v>
      </c>
      <c r="G26" s="11">
        <v>0.4</v>
      </c>
      <c r="H26" s="11"/>
      <c r="I26" s="12"/>
      <c r="J26" s="11">
        <v>0.4</v>
      </c>
      <c r="K26" s="11"/>
      <c r="L26" s="11"/>
      <c r="M26" s="11"/>
      <c r="N26" s="11">
        <v>9.8000000000000007</v>
      </c>
      <c r="O26" s="11"/>
      <c r="P26" s="11">
        <v>47</v>
      </c>
      <c r="Q26" s="11">
        <v>10</v>
      </c>
    </row>
    <row r="27" spans="1:17" ht="9.75" customHeight="1" x14ac:dyDescent="0.15">
      <c r="A27" s="13"/>
      <c r="B27" s="13"/>
      <c r="C27" s="14"/>
      <c r="D27" s="14"/>
      <c r="E27" s="14"/>
      <c r="F27" s="13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</row>
    <row r="28" spans="1:17" ht="14" customHeight="1" x14ac:dyDescent="0.15">
      <c r="A28" s="10" t="s">
        <v>1</v>
      </c>
      <c r="B28" s="10"/>
      <c r="C28" s="10"/>
      <c r="D28" s="10"/>
      <c r="E28" s="10"/>
      <c r="F28" s="9">
        <f>F26</f>
        <v>100</v>
      </c>
      <c r="G28" s="2">
        <f>G26</f>
        <v>0.4</v>
      </c>
      <c r="H28" s="2"/>
      <c r="I28" s="2">
        <f>J26</f>
        <v>0.4</v>
      </c>
      <c r="J28" s="2"/>
      <c r="K28" s="2"/>
      <c r="L28" s="2"/>
      <c r="M28" s="3"/>
      <c r="N28" s="2">
        <f>N26</f>
        <v>9.8000000000000007</v>
      </c>
      <c r="O28" s="2"/>
      <c r="P28" s="8">
        <f>P26</f>
        <v>47</v>
      </c>
      <c r="Q28" s="8">
        <f>Q26</f>
        <v>10</v>
      </c>
    </row>
    <row r="29" spans="1:17" ht="14" customHeight="1" x14ac:dyDescent="0.15">
      <c r="A29" s="16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 customHeight="1" x14ac:dyDescent="0.15">
      <c r="A30" s="13">
        <v>2013</v>
      </c>
      <c r="B30" s="13">
        <v>2</v>
      </c>
      <c r="C30" s="18" t="s">
        <v>28</v>
      </c>
      <c r="D30" s="15"/>
      <c r="E30" s="15"/>
      <c r="F30" s="13" t="s">
        <v>72</v>
      </c>
      <c r="G30" s="11">
        <v>0.96</v>
      </c>
      <c r="H30" s="11"/>
      <c r="I30" s="12"/>
      <c r="J30" s="11">
        <v>6.06</v>
      </c>
      <c r="K30" s="11"/>
      <c r="L30" s="11"/>
      <c r="M30" s="11"/>
      <c r="N30" s="11">
        <v>5.76</v>
      </c>
      <c r="O30" s="11"/>
      <c r="P30" s="11">
        <v>81.599999999999994</v>
      </c>
      <c r="Q30" s="11">
        <v>16.68</v>
      </c>
    </row>
    <row r="31" spans="1:17" ht="17" customHeight="1" x14ac:dyDescent="0.15">
      <c r="A31" s="13"/>
      <c r="B31" s="13"/>
      <c r="C31" s="19" t="s">
        <v>27</v>
      </c>
      <c r="D31" s="14"/>
      <c r="E31" s="14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25" customHeight="1" x14ac:dyDescent="0.15">
      <c r="A32" s="13" t="s">
        <v>19</v>
      </c>
      <c r="B32" s="13">
        <v>152</v>
      </c>
      <c r="C32" s="18" t="s">
        <v>26</v>
      </c>
      <c r="D32" s="15"/>
      <c r="E32" s="15"/>
      <c r="F32" s="13" t="s">
        <v>66</v>
      </c>
      <c r="G32" s="11">
        <v>2.16</v>
      </c>
      <c r="H32" s="11"/>
      <c r="I32" s="12"/>
      <c r="J32" s="11">
        <v>2.2799999999999998</v>
      </c>
      <c r="K32" s="11"/>
      <c r="L32" s="11"/>
      <c r="M32" s="11"/>
      <c r="N32" s="11">
        <v>15.06</v>
      </c>
      <c r="O32" s="11"/>
      <c r="P32" s="11">
        <v>89</v>
      </c>
      <c r="Q32" s="11">
        <v>6.6</v>
      </c>
    </row>
    <row r="33" spans="1:17" ht="18.75" customHeight="1" x14ac:dyDescent="0.15">
      <c r="A33" s="13"/>
      <c r="B33" s="13"/>
      <c r="C33" s="17" t="s">
        <v>25</v>
      </c>
      <c r="D33" s="17"/>
      <c r="E33" s="17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25" customHeight="1" x14ac:dyDescent="0.15">
      <c r="A34" s="13">
        <v>2013</v>
      </c>
      <c r="B34" s="13">
        <v>411</v>
      </c>
      <c r="C34" s="15" t="s">
        <v>24</v>
      </c>
      <c r="D34" s="15"/>
      <c r="E34" s="15"/>
      <c r="F34" s="13">
        <v>180</v>
      </c>
      <c r="G34" s="11">
        <v>13.8</v>
      </c>
      <c r="H34" s="11"/>
      <c r="I34" s="12"/>
      <c r="J34" s="11">
        <v>13.67</v>
      </c>
      <c r="K34" s="11"/>
      <c r="L34" s="11"/>
      <c r="M34" s="11"/>
      <c r="N34" s="11">
        <v>32.6</v>
      </c>
      <c r="O34" s="11"/>
      <c r="P34" s="11">
        <v>308</v>
      </c>
      <c r="Q34" s="11">
        <v>1.1200000000000001</v>
      </c>
    </row>
    <row r="35" spans="1:17" ht="9" customHeight="1" x14ac:dyDescent="0.15">
      <c r="A35" s="13"/>
      <c r="B35" s="13"/>
      <c r="C35" s="14" t="s">
        <v>23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25" customHeight="1" x14ac:dyDescent="0.15">
      <c r="A36" s="13" t="s">
        <v>19</v>
      </c>
      <c r="B36" s="13" t="s">
        <v>22</v>
      </c>
      <c r="C36" s="15" t="s">
        <v>21</v>
      </c>
      <c r="D36" s="15"/>
      <c r="E36" s="15"/>
      <c r="F36" s="13" t="s">
        <v>71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15">
      <c r="A37" s="13"/>
      <c r="B37" s="13"/>
      <c r="C37" s="14" t="s">
        <v>20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25" customHeight="1" x14ac:dyDescent="0.15">
      <c r="A38" s="13" t="s">
        <v>19</v>
      </c>
      <c r="B38" s="13" t="s">
        <v>18</v>
      </c>
      <c r="C38" s="15" t="s">
        <v>17</v>
      </c>
      <c r="D38" s="15"/>
      <c r="E38" s="15"/>
      <c r="F38" s="13" t="s">
        <v>70</v>
      </c>
      <c r="G38" s="11" t="s">
        <v>69</v>
      </c>
      <c r="H38" s="11"/>
      <c r="I38" s="12"/>
      <c r="J38" s="11" t="s">
        <v>68</v>
      </c>
      <c r="K38" s="11"/>
      <c r="L38" s="11"/>
      <c r="M38" s="11"/>
      <c r="N38" s="11" t="s">
        <v>67</v>
      </c>
      <c r="O38" s="11"/>
      <c r="P38" s="11" t="s">
        <v>7</v>
      </c>
      <c r="Q38" s="11" t="s">
        <v>3</v>
      </c>
    </row>
    <row r="39" spans="1:17" ht="9.75" customHeight="1" x14ac:dyDescent="0.15">
      <c r="A39" s="13"/>
      <c r="B39" s="13"/>
      <c r="C39" s="14" t="s">
        <v>16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25" customHeight="1" x14ac:dyDescent="0.15">
      <c r="A40" s="13">
        <v>2013</v>
      </c>
      <c r="B40" s="13">
        <v>527</v>
      </c>
      <c r="C40" s="15" t="s">
        <v>15</v>
      </c>
      <c r="D40" s="15"/>
      <c r="E40" s="15"/>
      <c r="F40" s="13">
        <v>200</v>
      </c>
      <c r="G40" s="11">
        <v>0.5</v>
      </c>
      <c r="H40" s="11"/>
      <c r="I40" s="12"/>
      <c r="J40" s="11">
        <v>0</v>
      </c>
      <c r="K40" s="11"/>
      <c r="L40" s="11"/>
      <c r="M40" s="11"/>
      <c r="N40" s="11">
        <v>27</v>
      </c>
      <c r="O40" s="11"/>
      <c r="P40" s="11">
        <v>110</v>
      </c>
      <c r="Q40" s="11">
        <v>0.5</v>
      </c>
    </row>
    <row r="41" spans="1:17" ht="9.75" customHeight="1" x14ac:dyDescent="0.15">
      <c r="A41" s="13"/>
      <c r="B41" s="13"/>
      <c r="C41" s="14" t="s">
        <v>14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4" customHeight="1" x14ac:dyDescent="0.15">
      <c r="A42" s="10" t="s">
        <v>1</v>
      </c>
      <c r="B42" s="10"/>
      <c r="C42" s="10"/>
      <c r="D42" s="10"/>
      <c r="E42" s="10"/>
      <c r="F42" s="9">
        <f>F40+F38+F36+F34+F32+F30</f>
        <v>690</v>
      </c>
      <c r="G42" s="2">
        <f>G40+G38+G36+G34+G32+G30</f>
        <v>29.220000000000002</v>
      </c>
      <c r="H42" s="2"/>
      <c r="I42" s="2">
        <f>J40+J38+J36+J34+J32+J30</f>
        <v>29.71</v>
      </c>
      <c r="J42" s="2"/>
      <c r="K42" s="2"/>
      <c r="L42" s="2"/>
      <c r="M42" s="3"/>
      <c r="N42" s="2">
        <f>N40+N38+N36+N34+N32+N30</f>
        <v>95.120000000000019</v>
      </c>
      <c r="O42" s="2"/>
      <c r="P42" s="8">
        <f>P40+P38+P36+P34+P32+P30</f>
        <v>760.6</v>
      </c>
      <c r="Q42" s="8">
        <f>Q40+Q38+Q36+Q34+Q32+Q30</f>
        <v>25.5</v>
      </c>
    </row>
    <row r="43" spans="1:17" ht="14" customHeight="1" x14ac:dyDescent="0.15">
      <c r="A43" s="16" t="s">
        <v>13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3.25" customHeight="1" x14ac:dyDescent="0.15">
      <c r="A44" s="13">
        <v>2013</v>
      </c>
      <c r="B44" s="13">
        <v>534</v>
      </c>
      <c r="C44" s="15" t="s">
        <v>12</v>
      </c>
      <c r="D44" s="15"/>
      <c r="E44" s="15"/>
      <c r="F44" s="13" t="s">
        <v>66</v>
      </c>
      <c r="G44" s="11">
        <v>5.8</v>
      </c>
      <c r="H44" s="11"/>
      <c r="I44" s="12"/>
      <c r="J44" s="11">
        <v>5</v>
      </c>
      <c r="K44" s="11"/>
      <c r="L44" s="11"/>
      <c r="M44" s="11"/>
      <c r="N44" s="11">
        <v>9.6</v>
      </c>
      <c r="O44" s="11"/>
      <c r="P44" s="11">
        <v>106</v>
      </c>
      <c r="Q44" s="11">
        <v>2.6</v>
      </c>
    </row>
    <row r="45" spans="1:17" ht="9.75" customHeight="1" x14ac:dyDescent="0.15">
      <c r="A45" s="13"/>
      <c r="B45" s="13"/>
      <c r="C45" s="14"/>
      <c r="D45" s="14"/>
      <c r="E45" s="14"/>
      <c r="F45" s="13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</row>
    <row r="46" spans="1:17" ht="13.25" customHeight="1" x14ac:dyDescent="0.15">
      <c r="A46" s="13" t="s">
        <v>10</v>
      </c>
      <c r="B46" s="13" t="s">
        <v>9</v>
      </c>
      <c r="C46" s="15" t="s">
        <v>8</v>
      </c>
      <c r="D46" s="15"/>
      <c r="E46" s="15"/>
      <c r="F46" s="13" t="s">
        <v>7</v>
      </c>
      <c r="G46" s="11" t="s">
        <v>6</v>
      </c>
      <c r="H46" s="11"/>
      <c r="I46" s="12"/>
      <c r="J46" s="11" t="s">
        <v>5</v>
      </c>
      <c r="K46" s="11"/>
      <c r="L46" s="11"/>
      <c r="M46" s="11"/>
      <c r="N46" s="11" t="s">
        <v>4</v>
      </c>
      <c r="O46" s="11"/>
      <c r="P46" s="11"/>
      <c r="Q46" s="11" t="s">
        <v>3</v>
      </c>
    </row>
    <row r="47" spans="1:17" ht="15.75" customHeight="1" x14ac:dyDescent="0.15">
      <c r="A47" s="13"/>
      <c r="B47" s="13"/>
      <c r="C47" s="14" t="s">
        <v>2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4" customHeight="1" x14ac:dyDescent="0.15">
      <c r="A48" s="10" t="s">
        <v>1</v>
      </c>
      <c r="B48" s="10"/>
      <c r="C48" s="10"/>
      <c r="D48" s="10"/>
      <c r="E48" s="10"/>
      <c r="F48" s="9">
        <f>F46+F44</f>
        <v>240</v>
      </c>
      <c r="G48" s="2">
        <f>G46+G44</f>
        <v>9.1</v>
      </c>
      <c r="H48" s="2"/>
      <c r="I48" s="2">
        <f>J46+J44</f>
        <v>8.1999999999999993</v>
      </c>
      <c r="J48" s="2"/>
      <c r="K48" s="2"/>
      <c r="L48" s="2"/>
      <c r="M48" s="3"/>
      <c r="N48" s="2">
        <f>N46+N44</f>
        <v>33.799999999999997</v>
      </c>
      <c r="O48" s="2"/>
      <c r="P48" s="8">
        <f>P46+P44</f>
        <v>106</v>
      </c>
      <c r="Q48" s="8">
        <f>Q46+Q44</f>
        <v>2.6</v>
      </c>
    </row>
    <row r="49" spans="1:18" ht="14" customHeight="1" x14ac:dyDescent="0.15">
      <c r="A49" s="16" t="s">
        <v>63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8" ht="13.25" customHeight="1" x14ac:dyDescent="0.15">
      <c r="A50" s="31" t="s">
        <v>19</v>
      </c>
      <c r="B50" s="31">
        <v>270</v>
      </c>
      <c r="C50" s="33" t="s">
        <v>62</v>
      </c>
      <c r="D50" s="33"/>
      <c r="E50" s="33"/>
      <c r="F50" s="31">
        <v>200</v>
      </c>
      <c r="G50" s="29">
        <v>7.4</v>
      </c>
      <c r="H50" s="29"/>
      <c r="I50" s="30"/>
      <c r="J50" s="29">
        <v>7.48</v>
      </c>
      <c r="K50" s="29"/>
      <c r="L50" s="29"/>
      <c r="M50" s="29"/>
      <c r="N50" s="29">
        <v>36.5</v>
      </c>
      <c r="O50" s="29"/>
      <c r="P50" s="29">
        <v>243</v>
      </c>
      <c r="Q50" s="29">
        <v>1.34</v>
      </c>
    </row>
    <row r="51" spans="1:18" ht="12" customHeight="1" x14ac:dyDescent="0.15">
      <c r="A51" s="31"/>
      <c r="B51" s="31"/>
      <c r="C51" s="32" t="s">
        <v>61</v>
      </c>
      <c r="D51" s="32"/>
      <c r="E51" s="32"/>
      <c r="F51" s="31"/>
      <c r="G51" s="29"/>
      <c r="H51" s="29"/>
      <c r="I51" s="30"/>
      <c r="J51" s="29"/>
      <c r="K51" s="29"/>
      <c r="L51" s="29"/>
      <c r="M51" s="29"/>
      <c r="N51" s="29"/>
      <c r="O51" s="29"/>
      <c r="P51" s="29"/>
      <c r="Q51" s="29"/>
    </row>
    <row r="52" spans="1:18" ht="10.5" customHeight="1" x14ac:dyDescent="0.15">
      <c r="A52" s="13" t="s">
        <v>19</v>
      </c>
      <c r="B52" s="13" t="s">
        <v>40</v>
      </c>
      <c r="C52" s="15" t="s">
        <v>39</v>
      </c>
      <c r="D52" s="15"/>
      <c r="E52" s="15"/>
      <c r="F52" s="13">
        <v>30</v>
      </c>
      <c r="G52" s="11">
        <v>2</v>
      </c>
      <c r="H52" s="11"/>
      <c r="I52" s="12"/>
      <c r="J52" s="11">
        <v>0.8</v>
      </c>
      <c r="K52" s="11"/>
      <c r="L52" s="11"/>
      <c r="M52" s="11"/>
      <c r="N52" s="11">
        <v>13.4</v>
      </c>
      <c r="O52" s="11"/>
      <c r="P52" s="11">
        <v>69</v>
      </c>
      <c r="Q52" s="11" t="s">
        <v>3</v>
      </c>
    </row>
    <row r="53" spans="1:18" ht="9.75" customHeight="1" x14ac:dyDescent="0.15">
      <c r="A53" s="13"/>
      <c r="B53" s="13"/>
      <c r="C53" s="14" t="s">
        <v>38</v>
      </c>
      <c r="D53" s="14"/>
      <c r="E53" s="14"/>
      <c r="F53" s="13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</row>
    <row r="54" spans="1:18" ht="13.25" customHeight="1" x14ac:dyDescent="0.15">
      <c r="A54" s="31">
        <v>2013</v>
      </c>
      <c r="B54" s="31" t="s">
        <v>60</v>
      </c>
      <c r="C54" s="33" t="s">
        <v>59</v>
      </c>
      <c r="D54" s="33"/>
      <c r="E54" s="33"/>
      <c r="F54" s="31">
        <v>200</v>
      </c>
      <c r="G54" s="29" t="s">
        <v>68</v>
      </c>
      <c r="H54" s="29"/>
      <c r="I54" s="30"/>
      <c r="J54" s="29"/>
      <c r="K54" s="29"/>
      <c r="L54" s="29"/>
      <c r="M54" s="29"/>
      <c r="N54" s="29" t="s">
        <v>80</v>
      </c>
      <c r="O54" s="29"/>
      <c r="P54" s="29" t="s">
        <v>79</v>
      </c>
      <c r="Q54" s="29" t="s">
        <v>3</v>
      </c>
    </row>
    <row r="55" spans="1:18" ht="9.75" customHeight="1" x14ac:dyDescent="0.15">
      <c r="A55" s="31"/>
      <c r="B55" s="31"/>
      <c r="C55" s="46" t="s">
        <v>58</v>
      </c>
      <c r="D55" s="46"/>
      <c r="E55" s="46"/>
      <c r="F55" s="31"/>
      <c r="G55" s="29"/>
      <c r="H55" s="29"/>
      <c r="I55" s="30"/>
      <c r="J55" s="29"/>
      <c r="K55" s="29"/>
      <c r="L55" s="29"/>
      <c r="M55" s="29"/>
      <c r="N55" s="29"/>
      <c r="O55" s="29"/>
      <c r="P55" s="29"/>
      <c r="Q55" s="29"/>
    </row>
    <row r="56" spans="1:18" ht="14" customHeight="1" x14ac:dyDescent="0.15">
      <c r="A56" s="10" t="s">
        <v>1</v>
      </c>
      <c r="B56" s="10"/>
      <c r="C56" s="10"/>
      <c r="D56" s="10"/>
      <c r="E56" s="10"/>
      <c r="F56" s="9">
        <f>F54+F52+F50</f>
        <v>430</v>
      </c>
      <c r="G56" s="2">
        <f>G54+G52+G50</f>
        <v>9.6000000000000014</v>
      </c>
      <c r="H56" s="2"/>
      <c r="I56" s="2">
        <f>J54+J52+J50</f>
        <v>8.2800000000000011</v>
      </c>
      <c r="J56" s="2"/>
      <c r="K56" s="2"/>
      <c r="L56" s="2"/>
      <c r="M56" s="3"/>
      <c r="N56" s="2">
        <f>N54+N52+N50</f>
        <v>60.1</v>
      </c>
      <c r="O56" s="2"/>
      <c r="P56" s="8">
        <f>P54+P52+P50</f>
        <v>354</v>
      </c>
      <c r="Q56" s="8">
        <f>Q54+Q52+Q50</f>
        <v>1.34</v>
      </c>
    </row>
    <row r="57" spans="1:18" ht="14" customHeight="1" x14ac:dyDescent="0.15">
      <c r="A57" s="37" t="s">
        <v>65</v>
      </c>
      <c r="B57" s="36"/>
      <c r="C57" s="35"/>
      <c r="D57" s="35"/>
      <c r="E57" s="34"/>
      <c r="F57" s="9">
        <f>F56+F48+F42+F28+F24</f>
        <v>1845</v>
      </c>
      <c r="G57" s="2">
        <f>G56+G48+G42+G28+G24</f>
        <v>74.45</v>
      </c>
      <c r="H57" s="2"/>
      <c r="I57" s="2">
        <f>I56+I48+I42+I28+I24</f>
        <v>70.52</v>
      </c>
      <c r="J57" s="2"/>
      <c r="K57" s="2"/>
      <c r="L57" s="2"/>
      <c r="M57" s="3"/>
      <c r="N57" s="2">
        <f>N48+N42+N28+N24</f>
        <v>201.06000000000003</v>
      </c>
      <c r="O57" s="2"/>
      <c r="P57" s="8">
        <f>P56+P48+P42+P28+P24</f>
        <v>1814.6</v>
      </c>
      <c r="Q57" s="8">
        <f>Q56+Q48+Q42+Q28+Q24</f>
        <v>41.04</v>
      </c>
    </row>
    <row r="59" spans="1:18" ht="12.75" customHeight="1" x14ac:dyDescent="0.15">
      <c r="L59" s="45" t="s">
        <v>78</v>
      </c>
      <c r="M59" s="45"/>
      <c r="N59" s="45"/>
      <c r="O59" s="45"/>
      <c r="P59" s="45"/>
      <c r="Q59" s="45"/>
      <c r="R59" s="45"/>
    </row>
    <row r="60" spans="1:18" ht="13" x14ac:dyDescent="0.15">
      <c r="L60" s="12"/>
      <c r="M60" s="12"/>
      <c r="N60" s="12"/>
      <c r="O60" s="12"/>
      <c r="P60" s="12"/>
      <c r="Q60" s="12"/>
      <c r="R60" s="12"/>
    </row>
    <row r="61" spans="1:18" ht="12.75" customHeight="1" x14ac:dyDescent="0.15">
      <c r="L61" s="12" t="s">
        <v>77</v>
      </c>
      <c r="M61" s="12"/>
      <c r="N61" s="12"/>
      <c r="O61" s="12"/>
      <c r="P61" s="12"/>
      <c r="Q61" s="12"/>
      <c r="R61" s="12"/>
    </row>
    <row r="62" spans="1:18" ht="12.75" customHeight="1" x14ac:dyDescent="0.15">
      <c r="L62" s="12" t="s">
        <v>76</v>
      </c>
      <c r="M62" s="12"/>
      <c r="N62" s="12"/>
      <c r="O62" s="12"/>
      <c r="P62" s="12"/>
      <c r="Q62" s="12"/>
      <c r="R62" s="12"/>
    </row>
    <row r="63" spans="1:18" ht="12.75" customHeight="1" x14ac:dyDescent="0.15">
      <c r="L63" s="12" t="s">
        <v>75</v>
      </c>
      <c r="M63" s="12"/>
      <c r="N63" s="12"/>
      <c r="O63" s="12"/>
      <c r="P63" s="12"/>
      <c r="Q63" s="12"/>
      <c r="R63" s="12"/>
    </row>
    <row r="64" spans="1:18" ht="23" x14ac:dyDescent="0.15">
      <c r="E64" s="26" t="s">
        <v>57</v>
      </c>
      <c r="F64" s="26"/>
      <c r="G64" s="26"/>
    </row>
    <row r="65" spans="1:17" ht="16" x14ac:dyDescent="0.15">
      <c r="D65" s="25">
        <v>45645</v>
      </c>
      <c r="E65" s="25"/>
      <c r="F65" s="25"/>
      <c r="G65" s="25"/>
      <c r="H65" s="25"/>
      <c r="I65" s="25"/>
      <c r="J65" s="25"/>
    </row>
    <row r="67" spans="1:17" ht="18" x14ac:dyDescent="0.15">
      <c r="B67" s="24" t="s">
        <v>74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9" spans="1:17" ht="12" x14ac:dyDescent="0.15">
      <c r="A69" s="23" t="s">
        <v>55</v>
      </c>
      <c r="B69" s="23" t="s">
        <v>54</v>
      </c>
      <c r="C69" s="23" t="s">
        <v>53</v>
      </c>
      <c r="D69" s="23"/>
      <c r="E69" s="23"/>
      <c r="F69" s="23" t="s">
        <v>52</v>
      </c>
      <c r="G69" s="23" t="s">
        <v>51</v>
      </c>
      <c r="H69" s="23"/>
      <c r="I69" s="23"/>
      <c r="J69" s="23"/>
      <c r="K69" s="23"/>
      <c r="L69" s="23"/>
      <c r="M69" s="23"/>
      <c r="N69" s="23"/>
      <c r="O69" s="23" t="s">
        <v>50</v>
      </c>
      <c r="P69" s="23"/>
      <c r="Q69" s="23" t="s">
        <v>49</v>
      </c>
    </row>
    <row r="70" spans="1:17" ht="12" x14ac:dyDescent="0.15">
      <c r="A70" s="23"/>
      <c r="B70" s="23"/>
      <c r="C70" s="23"/>
      <c r="D70" s="23"/>
      <c r="E70" s="23"/>
      <c r="F70" s="23"/>
      <c r="G70" s="23" t="s">
        <v>48</v>
      </c>
      <c r="H70" s="23"/>
      <c r="I70" s="23" t="s">
        <v>47</v>
      </c>
      <c r="J70" s="23"/>
      <c r="K70" s="23"/>
      <c r="L70" s="23"/>
      <c r="M70" s="23" t="s">
        <v>46</v>
      </c>
      <c r="N70" s="23"/>
      <c r="O70" s="23"/>
      <c r="P70" s="23"/>
      <c r="Q70" s="23"/>
    </row>
    <row r="71" spans="1:17" ht="14" x14ac:dyDescent="0.15">
      <c r="A71" s="16" t="s">
        <v>45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7" ht="12" customHeight="1" x14ac:dyDescent="0.15">
      <c r="A72" s="13" t="s">
        <v>19</v>
      </c>
      <c r="B72" s="13">
        <v>325</v>
      </c>
      <c r="C72" s="15" t="s">
        <v>44</v>
      </c>
      <c r="D72" s="15"/>
      <c r="E72" s="15"/>
      <c r="F72" s="13">
        <v>150</v>
      </c>
      <c r="G72" s="11">
        <v>20.9</v>
      </c>
      <c r="H72" s="11"/>
      <c r="I72" s="12"/>
      <c r="J72" s="11">
        <v>16.3</v>
      </c>
      <c r="K72" s="11"/>
      <c r="L72" s="11"/>
      <c r="M72" s="11"/>
      <c r="N72" s="11">
        <v>33</v>
      </c>
      <c r="O72" s="11"/>
      <c r="P72" s="11">
        <v>362</v>
      </c>
      <c r="Q72" s="11">
        <v>0.3</v>
      </c>
    </row>
    <row r="73" spans="1:17" ht="14.25" customHeight="1" x14ac:dyDescent="0.15">
      <c r="A73" s="13"/>
      <c r="B73" s="13"/>
      <c r="C73" s="22" t="s">
        <v>43</v>
      </c>
      <c r="D73" s="22"/>
      <c r="E73" s="22"/>
      <c r="F73" s="13"/>
      <c r="G73" s="11"/>
      <c r="H73" s="11"/>
      <c r="I73" s="12"/>
      <c r="J73" s="11"/>
      <c r="K73" s="11"/>
      <c r="L73" s="11"/>
      <c r="M73" s="11"/>
      <c r="N73" s="11"/>
      <c r="O73" s="11"/>
      <c r="P73" s="11"/>
      <c r="Q73" s="11"/>
    </row>
    <row r="74" spans="1:17" ht="14.25" customHeight="1" x14ac:dyDescent="0.15">
      <c r="A74" s="13" t="s">
        <v>19</v>
      </c>
      <c r="B74" s="13">
        <v>516</v>
      </c>
      <c r="C74" s="15" t="s">
        <v>42</v>
      </c>
      <c r="D74" s="15"/>
      <c r="E74" s="15"/>
      <c r="F74" s="13">
        <v>50</v>
      </c>
      <c r="G74" s="11">
        <v>0.35</v>
      </c>
      <c r="H74" s="11"/>
      <c r="I74" s="12"/>
      <c r="J74" s="11">
        <v>0</v>
      </c>
      <c r="K74" s="11"/>
      <c r="L74" s="11"/>
      <c r="M74" s="11"/>
      <c r="N74" s="11">
        <v>7.25</v>
      </c>
      <c r="O74" s="11"/>
      <c r="P74" s="11">
        <v>30.5</v>
      </c>
      <c r="Q74" s="11">
        <v>0</v>
      </c>
    </row>
    <row r="75" spans="1:17" ht="14.25" customHeight="1" x14ac:dyDescent="0.15">
      <c r="A75" s="13"/>
      <c r="B75" s="13"/>
      <c r="C75" s="22" t="s">
        <v>41</v>
      </c>
      <c r="D75" s="22"/>
      <c r="E75" s="22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7" ht="12" customHeight="1" x14ac:dyDescent="0.15">
      <c r="A76" s="13" t="s">
        <v>19</v>
      </c>
      <c r="B76" s="13" t="s">
        <v>40</v>
      </c>
      <c r="C76" s="15" t="s">
        <v>39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3</v>
      </c>
    </row>
    <row r="77" spans="1:17" ht="10.5" customHeight="1" x14ac:dyDescent="0.15">
      <c r="A77" s="13"/>
      <c r="B77" s="13"/>
      <c r="C77" s="14" t="s">
        <v>38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7" ht="10.5" customHeight="1" x14ac:dyDescent="0.15">
      <c r="A78" s="13" t="s">
        <v>19</v>
      </c>
      <c r="B78" s="13">
        <v>106</v>
      </c>
      <c r="C78" s="15" t="s">
        <v>37</v>
      </c>
      <c r="D78" s="15"/>
      <c r="E78" s="15"/>
      <c r="F78" s="13">
        <v>10</v>
      </c>
      <c r="G78" s="11">
        <v>2.6</v>
      </c>
      <c r="H78" s="11"/>
      <c r="I78" s="12"/>
      <c r="J78" s="11">
        <v>2.6</v>
      </c>
      <c r="K78" s="11"/>
      <c r="L78" s="11"/>
      <c r="M78" s="11"/>
      <c r="N78" s="11">
        <v>0</v>
      </c>
      <c r="O78" s="11"/>
      <c r="P78" s="11">
        <v>34</v>
      </c>
      <c r="Q78" s="11">
        <v>7.0000000000000007E-2</v>
      </c>
    </row>
    <row r="79" spans="1:17" ht="10.5" customHeight="1" x14ac:dyDescent="0.15">
      <c r="A79" s="13"/>
      <c r="B79" s="13"/>
      <c r="C79" s="14"/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7" ht="12" customHeight="1" x14ac:dyDescent="0.15">
      <c r="A80" s="13" t="s">
        <v>19</v>
      </c>
      <c r="B80" s="13" t="s">
        <v>36</v>
      </c>
      <c r="C80" s="15" t="s">
        <v>35</v>
      </c>
      <c r="D80" s="15"/>
      <c r="E80" s="15"/>
      <c r="F80" s="13" t="s">
        <v>73</v>
      </c>
      <c r="G80" s="11">
        <v>0.03</v>
      </c>
      <c r="H80" s="11"/>
      <c r="I80" s="12"/>
      <c r="J80" s="11">
        <v>4.13</v>
      </c>
      <c r="K80" s="11"/>
      <c r="L80" s="11"/>
      <c r="M80" s="11"/>
      <c r="N80" s="11">
        <v>0.04</v>
      </c>
      <c r="O80" s="11"/>
      <c r="P80" s="11">
        <v>37</v>
      </c>
      <c r="Q80" s="11" t="s">
        <v>3</v>
      </c>
    </row>
    <row r="81" spans="1:17" ht="10.5" customHeight="1" x14ac:dyDescent="0.15">
      <c r="A81" s="13"/>
      <c r="B81" s="13"/>
      <c r="C81" s="14" t="s">
        <v>34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15">
      <c r="A82" s="13">
        <v>2013</v>
      </c>
      <c r="B82" s="13">
        <v>514</v>
      </c>
      <c r="C82" s="18" t="s">
        <v>33</v>
      </c>
      <c r="D82" s="15"/>
      <c r="E82" s="15"/>
      <c r="F82" s="13">
        <v>200</v>
      </c>
      <c r="G82" s="11">
        <v>3.2</v>
      </c>
      <c r="H82" s="11"/>
      <c r="I82" s="12"/>
      <c r="J82" s="11">
        <v>2.7</v>
      </c>
      <c r="K82" s="11"/>
      <c r="L82" s="11"/>
      <c r="M82" s="11"/>
      <c r="N82" s="11">
        <v>15.9</v>
      </c>
      <c r="O82" s="11"/>
      <c r="P82" s="11">
        <v>79</v>
      </c>
      <c r="Q82" s="11">
        <v>1.3</v>
      </c>
    </row>
    <row r="83" spans="1:17" ht="10.5" customHeight="1" x14ac:dyDescent="0.15">
      <c r="A83" s="13"/>
      <c r="B83" s="13"/>
      <c r="C83" s="19" t="s">
        <v>32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3" x14ac:dyDescent="0.15">
      <c r="A84" s="10" t="s">
        <v>1</v>
      </c>
      <c r="B84" s="10"/>
      <c r="C84" s="10"/>
      <c r="D84" s="10"/>
      <c r="E84" s="10"/>
      <c r="F84" s="9">
        <f>F82+F80+F78+F76+F74+F72</f>
        <v>445</v>
      </c>
      <c r="G84" s="2">
        <f>G82+G80+G78+G76+G74+G72</f>
        <v>29.08</v>
      </c>
      <c r="H84" s="2"/>
      <c r="I84" s="2">
        <f>J82+J80+J78+J76+J74+J72</f>
        <v>26.53</v>
      </c>
      <c r="J84" s="2"/>
      <c r="K84" s="2"/>
      <c r="L84" s="2"/>
      <c r="M84" s="3"/>
      <c r="N84" s="2">
        <f>N82+N80+N78+N76+N74+N72</f>
        <v>69.59</v>
      </c>
      <c r="O84" s="2"/>
      <c r="P84" s="8">
        <f>P82+P80+P78+P76+P74+P72</f>
        <v>611.5</v>
      </c>
      <c r="Q84" s="8">
        <f>Q82+Q80+Q78+Q76+Q74+Q72</f>
        <v>1.6700000000000002</v>
      </c>
    </row>
    <row r="85" spans="1:17" ht="15" customHeight="1" x14ac:dyDescent="0.15">
      <c r="A85" s="16" t="s">
        <v>31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2" customHeight="1" x14ac:dyDescent="0.15">
      <c r="A86" s="13" t="s">
        <v>19</v>
      </c>
      <c r="B86" s="13">
        <v>118</v>
      </c>
      <c r="C86" s="18" t="s">
        <v>30</v>
      </c>
      <c r="D86" s="15"/>
      <c r="E86" s="15"/>
      <c r="F86" s="13">
        <v>100</v>
      </c>
      <c r="G86" s="11">
        <v>0.4</v>
      </c>
      <c r="H86" s="11"/>
      <c r="I86" s="12"/>
      <c r="J86" s="11">
        <v>0.4</v>
      </c>
      <c r="K86" s="11"/>
      <c r="L86" s="11"/>
      <c r="M86" s="11"/>
      <c r="N86" s="11">
        <v>9.8000000000000007</v>
      </c>
      <c r="O86" s="11"/>
      <c r="P86" s="11">
        <v>47</v>
      </c>
      <c r="Q86" s="11">
        <v>10</v>
      </c>
    </row>
    <row r="87" spans="1:17" ht="10.5" customHeight="1" x14ac:dyDescent="0.15">
      <c r="A87" s="13"/>
      <c r="B87" s="13"/>
      <c r="C87" s="14"/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2" customHeight="1" x14ac:dyDescent="0.15">
      <c r="A88" s="44" t="s">
        <v>1</v>
      </c>
      <c r="B88" s="43"/>
      <c r="C88" s="43"/>
      <c r="D88" s="43"/>
      <c r="E88" s="42"/>
      <c r="F88" s="9">
        <f>F86</f>
        <v>100</v>
      </c>
      <c r="G88" s="21">
        <f>G86</f>
        <v>0.4</v>
      </c>
      <c r="H88" s="20"/>
      <c r="I88" s="21">
        <f>J86</f>
        <v>0.4</v>
      </c>
      <c r="J88" s="41"/>
      <c r="K88" s="41"/>
      <c r="L88" s="20"/>
      <c r="M88" s="3"/>
      <c r="N88" s="21">
        <f>N86</f>
        <v>9.8000000000000007</v>
      </c>
      <c r="O88" s="20"/>
      <c r="P88" s="8">
        <f>P86</f>
        <v>47</v>
      </c>
      <c r="Q88" s="8">
        <f>Q86</f>
        <v>10</v>
      </c>
    </row>
    <row r="89" spans="1:17" ht="10.5" customHeight="1" x14ac:dyDescent="0.15">
      <c r="A89" s="40" t="s">
        <v>29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8"/>
    </row>
    <row r="90" spans="1:17" ht="12" customHeight="1" x14ac:dyDescent="0.15">
      <c r="A90" s="13">
        <v>2013</v>
      </c>
      <c r="B90" s="13">
        <v>2</v>
      </c>
      <c r="C90" s="18" t="s">
        <v>28</v>
      </c>
      <c r="D90" s="15"/>
      <c r="E90" s="15"/>
      <c r="F90" s="13" t="s">
        <v>72</v>
      </c>
      <c r="G90" s="11">
        <v>0.96</v>
      </c>
      <c r="H90" s="11"/>
      <c r="I90" s="12"/>
      <c r="J90" s="11">
        <v>6.06</v>
      </c>
      <c r="K90" s="11"/>
      <c r="L90" s="11"/>
      <c r="M90" s="11"/>
      <c r="N90" s="11">
        <v>5.76</v>
      </c>
      <c r="O90" s="11"/>
      <c r="P90" s="11">
        <v>81.599999999999994</v>
      </c>
      <c r="Q90" s="11">
        <v>16.68</v>
      </c>
    </row>
    <row r="91" spans="1:17" ht="10.5" customHeight="1" x14ac:dyDescent="0.15">
      <c r="A91" s="13"/>
      <c r="B91" s="13"/>
      <c r="C91" s="19" t="s">
        <v>27</v>
      </c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2" customHeight="1" x14ac:dyDescent="0.15">
      <c r="A92" s="13" t="s">
        <v>19</v>
      </c>
      <c r="B92" s="13">
        <v>152</v>
      </c>
      <c r="C92" s="18" t="s">
        <v>26</v>
      </c>
      <c r="D92" s="15"/>
      <c r="E92" s="15"/>
      <c r="F92" s="13" t="s">
        <v>66</v>
      </c>
      <c r="G92" s="11">
        <v>2.16</v>
      </c>
      <c r="H92" s="11"/>
      <c r="I92" s="12"/>
      <c r="J92" s="11">
        <v>2.2799999999999998</v>
      </c>
      <c r="K92" s="11"/>
      <c r="L92" s="11"/>
      <c r="M92" s="11"/>
      <c r="N92" s="11">
        <v>15.06</v>
      </c>
      <c r="O92" s="11"/>
      <c r="P92" s="11">
        <v>89</v>
      </c>
      <c r="Q92" s="11">
        <v>6.6</v>
      </c>
    </row>
    <row r="93" spans="1:17" ht="10.5" customHeight="1" x14ac:dyDescent="0.15">
      <c r="A93" s="13"/>
      <c r="B93" s="13"/>
      <c r="C93" s="17" t="s">
        <v>25</v>
      </c>
      <c r="D93" s="17"/>
      <c r="E93" s="17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6.5" customHeight="1" x14ac:dyDescent="0.15">
      <c r="A94" s="13">
        <v>2013</v>
      </c>
      <c r="B94" s="13">
        <v>411</v>
      </c>
      <c r="C94" s="15" t="s">
        <v>24</v>
      </c>
      <c r="D94" s="15"/>
      <c r="E94" s="15"/>
      <c r="F94" s="13">
        <v>180</v>
      </c>
      <c r="G94" s="11">
        <v>13.8</v>
      </c>
      <c r="H94" s="11"/>
      <c r="I94" s="12"/>
      <c r="J94" s="11">
        <v>13.67</v>
      </c>
      <c r="K94" s="11"/>
      <c r="L94" s="11"/>
      <c r="M94" s="11"/>
      <c r="N94" s="11">
        <v>32.6</v>
      </c>
      <c r="O94" s="11"/>
      <c r="P94" s="11">
        <v>308</v>
      </c>
      <c r="Q94" s="11">
        <v>1.1200000000000001</v>
      </c>
    </row>
    <row r="95" spans="1:17" ht="16.5" customHeight="1" x14ac:dyDescent="0.15">
      <c r="A95" s="13"/>
      <c r="B95" s="13"/>
      <c r="C95" s="14" t="s">
        <v>23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15">
      <c r="A96" s="13" t="s">
        <v>19</v>
      </c>
      <c r="B96" s="13" t="s">
        <v>22</v>
      </c>
      <c r="C96" s="15" t="s">
        <v>21</v>
      </c>
      <c r="D96" s="15"/>
      <c r="E96" s="15"/>
      <c r="F96" s="13" t="s">
        <v>71</v>
      </c>
      <c r="G96" s="11">
        <v>10.5</v>
      </c>
      <c r="H96" s="11"/>
      <c r="I96" s="12"/>
      <c r="J96" s="11">
        <v>7.5</v>
      </c>
      <c r="K96" s="11"/>
      <c r="L96" s="11"/>
      <c r="M96" s="11"/>
      <c r="N96" s="11">
        <v>6.5</v>
      </c>
      <c r="O96" s="11"/>
      <c r="P96" s="11">
        <v>132</v>
      </c>
      <c r="Q96" s="11">
        <v>0.6</v>
      </c>
    </row>
    <row r="97" spans="1:17" ht="10.5" customHeight="1" x14ac:dyDescent="0.15">
      <c r="A97" s="13"/>
      <c r="B97" s="13"/>
      <c r="C97" s="14" t="s">
        <v>20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15">
      <c r="A98" s="13" t="s">
        <v>19</v>
      </c>
      <c r="B98" s="13" t="s">
        <v>18</v>
      </c>
      <c r="C98" s="15" t="s">
        <v>17</v>
      </c>
      <c r="D98" s="15"/>
      <c r="E98" s="15"/>
      <c r="F98" s="13" t="s">
        <v>70</v>
      </c>
      <c r="G98" s="11" t="s">
        <v>69</v>
      </c>
      <c r="H98" s="11"/>
      <c r="I98" s="12"/>
      <c r="J98" s="11" t="s">
        <v>68</v>
      </c>
      <c r="K98" s="11"/>
      <c r="L98" s="11"/>
      <c r="M98" s="11"/>
      <c r="N98" s="11" t="s">
        <v>67</v>
      </c>
      <c r="O98" s="11"/>
      <c r="P98" s="11" t="s">
        <v>7</v>
      </c>
      <c r="Q98" s="11" t="s">
        <v>3</v>
      </c>
    </row>
    <row r="99" spans="1:17" ht="10.5" customHeight="1" x14ac:dyDescent="0.15">
      <c r="A99" s="13"/>
      <c r="B99" s="13"/>
      <c r="C99" s="14" t="s">
        <v>16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15">
      <c r="A100" s="13">
        <v>2013</v>
      </c>
      <c r="B100" s="13">
        <v>527</v>
      </c>
      <c r="C100" s="15" t="s">
        <v>15</v>
      </c>
      <c r="D100" s="15"/>
      <c r="E100" s="15"/>
      <c r="F100" s="13">
        <v>200</v>
      </c>
      <c r="G100" s="11">
        <v>0.5</v>
      </c>
      <c r="H100" s="11"/>
      <c r="I100" s="12"/>
      <c r="J100" s="11">
        <v>0</v>
      </c>
      <c r="K100" s="11"/>
      <c r="L100" s="11"/>
      <c r="M100" s="11"/>
      <c r="N100" s="11">
        <v>27</v>
      </c>
      <c r="O100" s="11"/>
      <c r="P100" s="11">
        <v>110</v>
      </c>
      <c r="Q100" s="11">
        <v>0.5</v>
      </c>
    </row>
    <row r="101" spans="1:17" ht="10.5" customHeight="1" x14ac:dyDescent="0.15">
      <c r="A101" s="13"/>
      <c r="B101" s="13"/>
      <c r="C101" s="14" t="s">
        <v>14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3" x14ac:dyDescent="0.15">
      <c r="A102" s="10" t="s">
        <v>1</v>
      </c>
      <c r="B102" s="10"/>
      <c r="C102" s="10"/>
      <c r="D102" s="10"/>
      <c r="E102" s="10"/>
      <c r="F102" s="9">
        <f>F100+F98+F96+F94+F92+F90</f>
        <v>690</v>
      </c>
      <c r="G102" s="2">
        <f>G100+G98+G96+G94+G92+G90</f>
        <v>29.220000000000002</v>
      </c>
      <c r="H102" s="2"/>
      <c r="I102" s="2">
        <f>J100+J98+J96+J94+J92+J90</f>
        <v>29.71</v>
      </c>
      <c r="J102" s="2"/>
      <c r="K102" s="2"/>
      <c r="L102" s="2"/>
      <c r="M102" s="3"/>
      <c r="N102" s="2">
        <f>N100+N98+N96+N94+N92+N90</f>
        <v>95.120000000000019</v>
      </c>
      <c r="O102" s="2"/>
      <c r="P102" s="8">
        <f>P100+P98+P96+P94+P92+P90</f>
        <v>760.6</v>
      </c>
      <c r="Q102" s="8">
        <f>Q100+Q98+Q96+Q94+Q92+Q90</f>
        <v>25.5</v>
      </c>
    </row>
    <row r="103" spans="1:17" ht="15" customHeight="1" x14ac:dyDescent="0.15">
      <c r="A103" s="16" t="s">
        <v>13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ht="12" customHeight="1" x14ac:dyDescent="0.15">
      <c r="A104" s="13">
        <v>2013</v>
      </c>
      <c r="B104" s="13">
        <v>534</v>
      </c>
      <c r="C104" s="15" t="s">
        <v>12</v>
      </c>
      <c r="D104" s="15"/>
      <c r="E104" s="15"/>
      <c r="F104" s="13" t="s">
        <v>66</v>
      </c>
      <c r="G104" s="11">
        <v>5.8</v>
      </c>
      <c r="H104" s="11"/>
      <c r="I104" s="12"/>
      <c r="J104" s="11">
        <v>5</v>
      </c>
      <c r="K104" s="11"/>
      <c r="L104" s="11"/>
      <c r="M104" s="11"/>
      <c r="N104" s="11">
        <v>9.6</v>
      </c>
      <c r="O104" s="11"/>
      <c r="P104" s="11">
        <v>106</v>
      </c>
      <c r="Q104" s="11">
        <v>2.6</v>
      </c>
    </row>
    <row r="105" spans="1:17" ht="10.5" customHeight="1" x14ac:dyDescent="0.15">
      <c r="A105" s="13"/>
      <c r="B105" s="13"/>
      <c r="C105" s="14"/>
      <c r="D105" s="14"/>
      <c r="E105" s="14"/>
      <c r="F105" s="13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</row>
    <row r="106" spans="1:17" ht="12" customHeight="1" x14ac:dyDescent="0.15">
      <c r="A106" s="13" t="s">
        <v>10</v>
      </c>
      <c r="B106" s="13" t="s">
        <v>9</v>
      </c>
      <c r="C106" s="15" t="s">
        <v>8</v>
      </c>
      <c r="D106" s="15"/>
      <c r="E106" s="15"/>
      <c r="F106" s="13" t="s">
        <v>7</v>
      </c>
      <c r="G106" s="11" t="s">
        <v>6</v>
      </c>
      <c r="H106" s="11"/>
      <c r="I106" s="12"/>
      <c r="J106" s="11" t="s">
        <v>5</v>
      </c>
      <c r="K106" s="11"/>
      <c r="L106" s="11"/>
      <c r="M106" s="11"/>
      <c r="N106" s="11" t="s">
        <v>4</v>
      </c>
      <c r="O106" s="11"/>
      <c r="P106" s="11"/>
      <c r="Q106" s="11" t="s">
        <v>3</v>
      </c>
    </row>
    <row r="107" spans="1:17" ht="10.5" customHeight="1" x14ac:dyDescent="0.15">
      <c r="A107" s="13"/>
      <c r="B107" s="13"/>
      <c r="C107" s="14" t="s">
        <v>2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3" x14ac:dyDescent="0.15">
      <c r="A108" s="10" t="s">
        <v>1</v>
      </c>
      <c r="B108" s="10"/>
      <c r="C108" s="10"/>
      <c r="D108" s="10"/>
      <c r="E108" s="10"/>
      <c r="F108" s="9">
        <f>F106+F104</f>
        <v>240</v>
      </c>
      <c r="G108" s="2">
        <f>G106+G104</f>
        <v>9.1</v>
      </c>
      <c r="H108" s="2"/>
      <c r="I108" s="2">
        <f>J106+J104</f>
        <v>8.1999999999999993</v>
      </c>
      <c r="J108" s="2"/>
      <c r="K108" s="2"/>
      <c r="L108" s="2"/>
      <c r="M108" s="3"/>
      <c r="N108" s="2">
        <f>N106+N104</f>
        <v>33.799999999999997</v>
      </c>
      <c r="O108" s="2"/>
      <c r="P108" s="8">
        <f>P106+P104</f>
        <v>106</v>
      </c>
      <c r="Q108" s="8">
        <f>Q106+Q104</f>
        <v>2.6</v>
      </c>
    </row>
    <row r="109" spans="1:17" ht="13" x14ac:dyDescent="0.15">
      <c r="A109" s="37" t="s">
        <v>65</v>
      </c>
      <c r="B109" s="36"/>
      <c r="C109" s="35"/>
      <c r="D109" s="35"/>
      <c r="E109" s="34"/>
      <c r="F109" s="9">
        <f>F108+F102+F88+F84</f>
        <v>1475</v>
      </c>
      <c r="G109" s="2">
        <f>G108+G102+G88+G84</f>
        <v>67.8</v>
      </c>
      <c r="H109" s="2"/>
      <c r="I109" s="2">
        <f>I108+I102+I88+I84</f>
        <v>64.84</v>
      </c>
      <c r="J109" s="2"/>
      <c r="K109" s="2"/>
      <c r="L109" s="2"/>
      <c r="M109" s="3"/>
      <c r="N109" s="2">
        <f>N108+N102+N88+N84</f>
        <v>208.31000000000003</v>
      </c>
      <c r="O109" s="2"/>
      <c r="P109" s="8">
        <f>P108+P102+P88+P84</f>
        <v>1525.1</v>
      </c>
      <c r="Q109" s="8">
        <f>Q102+Q88+Q84</f>
        <v>37.17</v>
      </c>
    </row>
    <row r="111" spans="1:17" ht="23" x14ac:dyDescent="0.15">
      <c r="E111" s="26" t="s">
        <v>57</v>
      </c>
      <c r="F111" s="26"/>
      <c r="G111" s="26"/>
    </row>
    <row r="112" spans="1:17" ht="16" x14ac:dyDescent="0.15">
      <c r="D112" s="25">
        <v>45645</v>
      </c>
      <c r="E112" s="25"/>
      <c r="F112" s="25"/>
      <c r="G112" s="25"/>
      <c r="H112" s="25"/>
      <c r="I112" s="25"/>
      <c r="J112" s="25"/>
    </row>
    <row r="114" spans="1:17" ht="18" x14ac:dyDescent="0.15">
      <c r="B114" s="24" t="s">
        <v>64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6" spans="1:17" ht="12" x14ac:dyDescent="0.15">
      <c r="A116" s="23" t="s">
        <v>55</v>
      </c>
      <c r="B116" s="23" t="s">
        <v>54</v>
      </c>
      <c r="C116" s="23" t="s">
        <v>53</v>
      </c>
      <c r="D116" s="23"/>
      <c r="E116" s="23"/>
      <c r="F116" s="23" t="s">
        <v>52</v>
      </c>
      <c r="G116" s="23" t="s">
        <v>51</v>
      </c>
      <c r="H116" s="23"/>
      <c r="I116" s="23"/>
      <c r="J116" s="23"/>
      <c r="K116" s="23"/>
      <c r="L116" s="23"/>
      <c r="M116" s="23"/>
      <c r="N116" s="23"/>
      <c r="O116" s="23" t="s">
        <v>50</v>
      </c>
      <c r="P116" s="23"/>
      <c r="Q116" s="23" t="s">
        <v>49</v>
      </c>
    </row>
    <row r="117" spans="1:17" ht="12" x14ac:dyDescent="0.15">
      <c r="A117" s="23"/>
      <c r="B117" s="23"/>
      <c r="C117" s="23"/>
      <c r="D117" s="23"/>
      <c r="E117" s="23"/>
      <c r="F117" s="23"/>
      <c r="G117" s="23" t="s">
        <v>48</v>
      </c>
      <c r="H117" s="23"/>
      <c r="I117" s="23" t="s">
        <v>47</v>
      </c>
      <c r="J117" s="23"/>
      <c r="K117" s="23"/>
      <c r="L117" s="23"/>
      <c r="M117" s="23" t="s">
        <v>46</v>
      </c>
      <c r="N117" s="23"/>
      <c r="O117" s="23"/>
      <c r="P117" s="23"/>
      <c r="Q117" s="23"/>
    </row>
    <row r="118" spans="1:17" ht="14" x14ac:dyDescent="0.15">
      <c r="A118" s="16" t="s">
        <v>45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ht="12" customHeight="1" x14ac:dyDescent="0.15">
      <c r="A119" s="13" t="s">
        <v>19</v>
      </c>
      <c r="B119" s="13">
        <v>325</v>
      </c>
      <c r="C119" s="15" t="s">
        <v>44</v>
      </c>
      <c r="D119" s="15"/>
      <c r="E119" s="15"/>
      <c r="F119" s="13">
        <v>120</v>
      </c>
      <c r="G119" s="11">
        <v>16.600000000000001</v>
      </c>
      <c r="H119" s="11"/>
      <c r="I119" s="12"/>
      <c r="J119" s="11">
        <v>15.8</v>
      </c>
      <c r="K119" s="11"/>
      <c r="L119" s="11"/>
      <c r="M119" s="11"/>
      <c r="N119" s="11">
        <v>25.4</v>
      </c>
      <c r="O119" s="11"/>
      <c r="P119" s="11">
        <v>310</v>
      </c>
      <c r="Q119" s="11">
        <v>0.24</v>
      </c>
    </row>
    <row r="120" spans="1:17" ht="10.5" customHeight="1" x14ac:dyDescent="0.15">
      <c r="A120" s="13"/>
      <c r="B120" s="13"/>
      <c r="C120" s="22" t="s">
        <v>43</v>
      </c>
      <c r="D120" s="22"/>
      <c r="E120" s="22"/>
      <c r="F120" s="13"/>
      <c r="G120" s="11"/>
      <c r="H120" s="11"/>
      <c r="I120" s="12"/>
      <c r="J120" s="11"/>
      <c r="K120" s="11"/>
      <c r="L120" s="11"/>
      <c r="M120" s="11"/>
      <c r="N120" s="11"/>
      <c r="O120" s="11"/>
      <c r="P120" s="11"/>
      <c r="Q120" s="11"/>
    </row>
    <row r="121" spans="1:17" ht="10.5" customHeight="1" x14ac:dyDescent="0.15">
      <c r="A121" s="13" t="s">
        <v>19</v>
      </c>
      <c r="B121" s="13">
        <v>516</v>
      </c>
      <c r="C121" s="15" t="s">
        <v>42</v>
      </c>
      <c r="D121" s="15"/>
      <c r="E121" s="15"/>
      <c r="F121" s="13">
        <v>40</v>
      </c>
      <c r="G121" s="11">
        <v>0.28000000000000003</v>
      </c>
      <c r="H121" s="11"/>
      <c r="I121" s="12"/>
      <c r="J121" s="11">
        <v>0</v>
      </c>
      <c r="K121" s="11"/>
      <c r="L121" s="11"/>
      <c r="M121" s="11"/>
      <c r="N121" s="11">
        <v>5.8</v>
      </c>
      <c r="O121" s="11"/>
      <c r="P121" s="11">
        <v>24.4</v>
      </c>
      <c r="Q121" s="11">
        <v>0</v>
      </c>
    </row>
    <row r="122" spans="1:17" ht="10.5" customHeight="1" x14ac:dyDescent="0.15">
      <c r="A122" s="13"/>
      <c r="B122" s="13"/>
      <c r="C122" s="22" t="s">
        <v>41</v>
      </c>
      <c r="D122" s="22"/>
      <c r="E122" s="22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2" x14ac:dyDescent="0.15">
      <c r="A123" s="13" t="s">
        <v>19</v>
      </c>
      <c r="B123" s="13" t="s">
        <v>40</v>
      </c>
      <c r="C123" s="15" t="s">
        <v>39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3</v>
      </c>
    </row>
    <row r="124" spans="1:17" x14ac:dyDescent="0.15">
      <c r="A124" s="13"/>
      <c r="B124" s="13"/>
      <c r="C124" s="14" t="s">
        <v>38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2" x14ac:dyDescent="0.15">
      <c r="A125" s="13" t="s">
        <v>19</v>
      </c>
      <c r="B125" s="13">
        <v>106</v>
      </c>
      <c r="C125" s="15" t="s">
        <v>37</v>
      </c>
      <c r="D125" s="15"/>
      <c r="E125" s="15"/>
      <c r="F125" s="13">
        <v>7</v>
      </c>
      <c r="G125" s="11">
        <v>1.79</v>
      </c>
      <c r="H125" s="11"/>
      <c r="I125" s="12"/>
      <c r="J125" s="11">
        <v>1.83</v>
      </c>
      <c r="K125" s="11"/>
      <c r="L125" s="11"/>
      <c r="M125" s="11"/>
      <c r="N125" s="11">
        <v>0</v>
      </c>
      <c r="O125" s="11"/>
      <c r="P125" s="11">
        <v>24</v>
      </c>
      <c r="Q125" s="11">
        <v>4.9000000000000002E-2</v>
      </c>
    </row>
    <row r="126" spans="1:17" x14ac:dyDescent="0.15">
      <c r="A126" s="13"/>
      <c r="B126" s="13"/>
      <c r="C126" s="14"/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2" x14ac:dyDescent="0.15">
      <c r="A127" s="13" t="s">
        <v>19</v>
      </c>
      <c r="B127" s="13" t="s">
        <v>36</v>
      </c>
      <c r="C127" s="15" t="s">
        <v>35</v>
      </c>
      <c r="D127" s="15"/>
      <c r="E127" s="15"/>
      <c r="F127" s="13">
        <v>3</v>
      </c>
      <c r="G127" s="11">
        <v>1.7999999999999999E-2</v>
      </c>
      <c r="H127" s="11"/>
      <c r="I127" s="12"/>
      <c r="J127" s="11">
        <v>2.48</v>
      </c>
      <c r="K127" s="11"/>
      <c r="L127" s="11"/>
      <c r="M127" s="11"/>
      <c r="N127" s="11">
        <v>2.4E-2</v>
      </c>
      <c r="O127" s="11"/>
      <c r="P127" s="11">
        <v>22.4</v>
      </c>
      <c r="Q127" s="11" t="s">
        <v>3</v>
      </c>
    </row>
    <row r="128" spans="1:17" x14ac:dyDescent="0.15">
      <c r="A128" s="13"/>
      <c r="B128" s="13"/>
      <c r="C128" s="14" t="s">
        <v>34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customHeight="1" x14ac:dyDescent="0.15">
      <c r="A129" s="13">
        <v>2013</v>
      </c>
      <c r="B129" s="13">
        <v>514</v>
      </c>
      <c r="C129" s="18" t="s">
        <v>33</v>
      </c>
      <c r="D129" s="15"/>
      <c r="E129" s="15"/>
      <c r="F129" s="13">
        <v>150</v>
      </c>
      <c r="G129" s="11">
        <v>2.4</v>
      </c>
      <c r="H129" s="11"/>
      <c r="I129" s="12"/>
      <c r="J129" s="11">
        <v>2.0299999999999998</v>
      </c>
      <c r="K129" s="11"/>
      <c r="L129" s="11"/>
      <c r="M129" s="11"/>
      <c r="N129" s="11">
        <v>19.03</v>
      </c>
      <c r="O129" s="11"/>
      <c r="P129" s="11">
        <v>59.3</v>
      </c>
      <c r="Q129" s="11">
        <v>1</v>
      </c>
    </row>
    <row r="130" spans="1:17" ht="10.5" customHeight="1" x14ac:dyDescent="0.15">
      <c r="A130" s="13"/>
      <c r="B130" s="13"/>
      <c r="C130" s="19" t="s">
        <v>32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</row>
    <row r="131" spans="1:17" ht="13" x14ac:dyDescent="0.15">
      <c r="A131" s="10" t="s">
        <v>1</v>
      </c>
      <c r="B131" s="10"/>
      <c r="C131" s="10"/>
      <c r="D131" s="10"/>
      <c r="E131" s="10"/>
      <c r="F131" s="9">
        <f>F129+F127+F125+F123+F121+F119</f>
        <v>345</v>
      </c>
      <c r="G131" s="2">
        <f>G129+G127+G125+G123+G121+G119</f>
        <v>22.968000000000004</v>
      </c>
      <c r="H131" s="2"/>
      <c r="I131" s="2">
        <f>J129+J127+J125+J123+J121+J119</f>
        <v>22.87</v>
      </c>
      <c r="J131" s="2"/>
      <c r="K131" s="2"/>
      <c r="L131" s="2"/>
      <c r="M131" s="3"/>
      <c r="N131" s="21">
        <f>N129+N127+N125+N123+N121+N119</f>
        <v>63.103999999999999</v>
      </c>
      <c r="O131" s="20"/>
      <c r="P131" s="8">
        <f>P129+P127+P125+P123+P121+P119</f>
        <v>505.6</v>
      </c>
      <c r="Q131" s="8">
        <f>Q129+Q127+Q125+Q123+Q121+Q119</f>
        <v>1.2889999999999999</v>
      </c>
    </row>
    <row r="132" spans="1:17" ht="14" x14ac:dyDescent="0.15">
      <c r="A132" s="16" t="s">
        <v>31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ht="12" customHeight="1" x14ac:dyDescent="0.15">
      <c r="A133" s="13" t="s">
        <v>19</v>
      </c>
      <c r="B133" s="13">
        <v>118</v>
      </c>
      <c r="C133" s="18" t="s">
        <v>30</v>
      </c>
      <c r="D133" s="15"/>
      <c r="E133" s="15"/>
      <c r="F133" s="13">
        <v>100</v>
      </c>
      <c r="G133" s="11">
        <v>0.4</v>
      </c>
      <c r="H133" s="11"/>
      <c r="I133" s="12"/>
      <c r="J133" s="11">
        <v>0.4</v>
      </c>
      <c r="K133" s="11"/>
      <c r="L133" s="11"/>
      <c r="M133" s="11"/>
      <c r="N133" s="11">
        <v>9.8000000000000007</v>
      </c>
      <c r="O133" s="11"/>
      <c r="P133" s="11">
        <v>47</v>
      </c>
      <c r="Q133" s="11">
        <v>10</v>
      </c>
    </row>
    <row r="134" spans="1:17" ht="10.5" customHeight="1" x14ac:dyDescent="0.15">
      <c r="A134" s="13"/>
      <c r="B134" s="13"/>
      <c r="C134" s="14"/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3" x14ac:dyDescent="0.15">
      <c r="A135" s="10" t="s">
        <v>1</v>
      </c>
      <c r="B135" s="10"/>
      <c r="C135" s="10"/>
      <c r="D135" s="10"/>
      <c r="E135" s="10"/>
      <c r="F135" s="9">
        <f>F133</f>
        <v>100</v>
      </c>
      <c r="G135" s="2">
        <f>G133</f>
        <v>0.4</v>
      </c>
      <c r="H135" s="2"/>
      <c r="I135" s="2">
        <f>J133</f>
        <v>0.4</v>
      </c>
      <c r="J135" s="2"/>
      <c r="K135" s="2"/>
      <c r="L135" s="2"/>
      <c r="M135" s="3"/>
      <c r="N135" s="2">
        <f>N133</f>
        <v>9.8000000000000007</v>
      </c>
      <c r="O135" s="2"/>
      <c r="P135" s="1">
        <f>P133</f>
        <v>47</v>
      </c>
      <c r="Q135" s="1">
        <f>Q133</f>
        <v>10</v>
      </c>
    </row>
    <row r="136" spans="1:17" ht="14" x14ac:dyDescent="0.15">
      <c r="A136" s="16" t="s">
        <v>29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15">
      <c r="A137" s="13">
        <v>2013</v>
      </c>
      <c r="B137" s="13">
        <v>2</v>
      </c>
      <c r="C137" s="18" t="s">
        <v>28</v>
      </c>
      <c r="D137" s="15"/>
      <c r="E137" s="15"/>
      <c r="F137" s="13">
        <v>45</v>
      </c>
      <c r="G137" s="11">
        <v>0.72</v>
      </c>
      <c r="H137" s="11"/>
      <c r="I137" s="12"/>
      <c r="J137" s="11">
        <v>4.55</v>
      </c>
      <c r="K137" s="11"/>
      <c r="L137" s="11"/>
      <c r="M137" s="11"/>
      <c r="N137" s="11">
        <v>4.32</v>
      </c>
      <c r="O137" s="11"/>
      <c r="P137" s="11">
        <v>61.2</v>
      </c>
      <c r="Q137" s="11">
        <v>12.51</v>
      </c>
    </row>
    <row r="138" spans="1:17" ht="10.5" customHeight="1" x14ac:dyDescent="0.15">
      <c r="A138" s="13"/>
      <c r="B138" s="13"/>
      <c r="C138" s="19" t="s">
        <v>27</v>
      </c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2" customHeight="1" x14ac:dyDescent="0.15">
      <c r="A139" s="13" t="s">
        <v>19</v>
      </c>
      <c r="B139" s="13">
        <v>152</v>
      </c>
      <c r="C139" s="18" t="s">
        <v>26</v>
      </c>
      <c r="D139" s="15"/>
      <c r="E139" s="15"/>
      <c r="F139" s="13">
        <v>150</v>
      </c>
      <c r="G139" s="11">
        <v>1.62</v>
      </c>
      <c r="H139" s="11"/>
      <c r="I139" s="12"/>
      <c r="J139" s="11">
        <v>1.71</v>
      </c>
      <c r="K139" s="11"/>
      <c r="L139" s="11"/>
      <c r="M139" s="11"/>
      <c r="N139" s="11">
        <v>11.3</v>
      </c>
      <c r="O139" s="11"/>
      <c r="P139" s="11">
        <v>66.8</v>
      </c>
      <c r="Q139" s="11">
        <v>4.95</v>
      </c>
    </row>
    <row r="140" spans="1:17" ht="18" customHeight="1" x14ac:dyDescent="0.15">
      <c r="A140" s="13"/>
      <c r="B140" s="13"/>
      <c r="C140" s="17" t="s">
        <v>25</v>
      </c>
      <c r="D140" s="17"/>
      <c r="E140" s="17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2" customHeight="1" x14ac:dyDescent="0.15">
      <c r="A141" s="13">
        <v>2013</v>
      </c>
      <c r="B141" s="13">
        <v>411</v>
      </c>
      <c r="C141" s="15" t="s">
        <v>24</v>
      </c>
      <c r="D141" s="15"/>
      <c r="E141" s="15"/>
      <c r="F141" s="13">
        <v>160</v>
      </c>
      <c r="G141" s="11">
        <v>12.14</v>
      </c>
      <c r="H141" s="11"/>
      <c r="I141" s="12"/>
      <c r="J141" s="11">
        <v>12</v>
      </c>
      <c r="K141" s="11"/>
      <c r="L141" s="11"/>
      <c r="M141" s="11"/>
      <c r="N141" s="11">
        <v>28.7</v>
      </c>
      <c r="O141" s="11"/>
      <c r="P141" s="11">
        <v>271</v>
      </c>
      <c r="Q141" s="11">
        <v>0.98</v>
      </c>
    </row>
    <row r="142" spans="1:17" ht="10.5" customHeight="1" x14ac:dyDescent="0.15">
      <c r="A142" s="13"/>
      <c r="B142" s="13"/>
      <c r="C142" s="14" t="s">
        <v>23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x14ac:dyDescent="0.15">
      <c r="A143" s="13" t="s">
        <v>19</v>
      </c>
      <c r="B143" s="13" t="s">
        <v>22</v>
      </c>
      <c r="C143" s="15" t="s">
        <v>21</v>
      </c>
      <c r="D143" s="15"/>
      <c r="E143" s="15"/>
      <c r="F143" s="13">
        <v>25</v>
      </c>
      <c r="G143" s="11">
        <v>1.9</v>
      </c>
      <c r="H143" s="11"/>
      <c r="I143" s="12"/>
      <c r="J143" s="11">
        <v>0.2</v>
      </c>
      <c r="K143" s="11"/>
      <c r="L143" s="11"/>
      <c r="M143" s="11"/>
      <c r="N143" s="11">
        <v>12.25</v>
      </c>
      <c r="O143" s="11"/>
      <c r="P143" s="11">
        <v>58</v>
      </c>
      <c r="Q143" s="11" t="s">
        <v>3</v>
      </c>
    </row>
    <row r="144" spans="1:17" x14ac:dyDescent="0.15">
      <c r="A144" s="13"/>
      <c r="B144" s="13"/>
      <c r="C144" s="14" t="s">
        <v>20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2" x14ac:dyDescent="0.15">
      <c r="A145" s="13" t="s">
        <v>19</v>
      </c>
      <c r="B145" s="13" t="s">
        <v>18</v>
      </c>
      <c r="C145" s="15" t="s">
        <v>17</v>
      </c>
      <c r="D145" s="15"/>
      <c r="E145" s="15"/>
      <c r="F145" s="13">
        <v>15</v>
      </c>
      <c r="G145" s="11">
        <v>1</v>
      </c>
      <c r="H145" s="11"/>
      <c r="I145" s="12"/>
      <c r="J145" s="11">
        <v>0.18</v>
      </c>
      <c r="K145" s="11"/>
      <c r="L145" s="11"/>
      <c r="M145" s="11"/>
      <c r="N145" s="11">
        <v>5.01</v>
      </c>
      <c r="O145" s="11"/>
      <c r="P145" s="11">
        <v>26</v>
      </c>
      <c r="Q145" s="11" t="s">
        <v>3</v>
      </c>
    </row>
    <row r="146" spans="1:17" x14ac:dyDescent="0.15">
      <c r="A146" s="13"/>
      <c r="B146" s="13"/>
      <c r="C146" s="14" t="s">
        <v>16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2" customHeight="1" x14ac:dyDescent="0.15">
      <c r="A147" s="13">
        <v>2013</v>
      </c>
      <c r="B147" s="13">
        <v>527</v>
      </c>
      <c r="C147" s="15" t="s">
        <v>15</v>
      </c>
      <c r="D147" s="15"/>
      <c r="E147" s="15"/>
      <c r="F147" s="13" t="s">
        <v>11</v>
      </c>
      <c r="G147" s="11">
        <v>0.38</v>
      </c>
      <c r="H147" s="11"/>
      <c r="I147" s="12"/>
      <c r="J147" s="11">
        <v>0</v>
      </c>
      <c r="K147" s="11"/>
      <c r="L147" s="11"/>
      <c r="M147" s="11"/>
      <c r="N147" s="11">
        <v>20.3</v>
      </c>
      <c r="O147" s="11"/>
      <c r="P147" s="11">
        <v>82.5</v>
      </c>
      <c r="Q147" s="11">
        <v>0.4</v>
      </c>
    </row>
    <row r="148" spans="1:17" ht="10.5" customHeight="1" x14ac:dyDescent="0.15">
      <c r="A148" s="13"/>
      <c r="B148" s="13"/>
      <c r="C148" s="14" t="s">
        <v>14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3" x14ac:dyDescent="0.15">
      <c r="A149" s="10" t="s">
        <v>1</v>
      </c>
      <c r="B149" s="10"/>
      <c r="C149" s="10"/>
      <c r="D149" s="10"/>
      <c r="E149" s="10"/>
      <c r="F149" s="9">
        <f>F147+F145+F143+F141+F139+F137</f>
        <v>545</v>
      </c>
      <c r="G149" s="2">
        <f>G147+G145+G143+G141+G139+G137</f>
        <v>17.759999999999998</v>
      </c>
      <c r="H149" s="2"/>
      <c r="I149" s="2">
        <f>J147+J145+J143+J141+J139+J137</f>
        <v>18.64</v>
      </c>
      <c r="J149" s="2"/>
      <c r="K149" s="2"/>
      <c r="L149" s="2"/>
      <c r="M149" s="3"/>
      <c r="N149" s="2">
        <f>N147+N145+N143+N141+N139+N137</f>
        <v>81.88</v>
      </c>
      <c r="O149" s="2"/>
      <c r="P149" s="8">
        <f>P147+P145+P143+P141+P139+P137</f>
        <v>565.5</v>
      </c>
      <c r="Q149" s="8">
        <f>Q147+Q145+Q143+Q141+Q139+Q137</f>
        <v>18.84</v>
      </c>
    </row>
    <row r="150" spans="1:17" ht="14" x14ac:dyDescent="0.15">
      <c r="A150" s="16" t="s">
        <v>13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ht="12" customHeight="1" x14ac:dyDescent="0.15">
      <c r="A151" s="13">
        <v>2013</v>
      </c>
      <c r="B151" s="13">
        <v>534</v>
      </c>
      <c r="C151" s="15" t="s">
        <v>12</v>
      </c>
      <c r="D151" s="15"/>
      <c r="E151" s="15"/>
      <c r="F151" s="13" t="s">
        <v>11</v>
      </c>
      <c r="G151" s="11">
        <v>4.4000000000000004</v>
      </c>
      <c r="H151" s="11"/>
      <c r="I151" s="12"/>
      <c r="J151" s="11">
        <v>3.8</v>
      </c>
      <c r="K151" s="11"/>
      <c r="L151" s="11"/>
      <c r="M151" s="11"/>
      <c r="N151" s="11">
        <v>7.2</v>
      </c>
      <c r="O151" s="11"/>
      <c r="P151" s="11">
        <v>80</v>
      </c>
      <c r="Q151" s="11">
        <v>2</v>
      </c>
    </row>
    <row r="152" spans="1:17" ht="10.5" customHeight="1" x14ac:dyDescent="0.15">
      <c r="A152" s="13"/>
      <c r="B152" s="13"/>
      <c r="C152" s="14"/>
      <c r="D152" s="14"/>
      <c r="E152" s="14"/>
      <c r="F152" s="13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</row>
    <row r="153" spans="1:17" ht="12" customHeight="1" x14ac:dyDescent="0.15">
      <c r="A153" s="13" t="s">
        <v>10</v>
      </c>
      <c r="B153" s="13" t="s">
        <v>9</v>
      </c>
      <c r="C153" s="15" t="s">
        <v>8</v>
      </c>
      <c r="D153" s="15"/>
      <c r="E153" s="15"/>
      <c r="F153" s="13" t="s">
        <v>7</v>
      </c>
      <c r="G153" s="11" t="s">
        <v>6</v>
      </c>
      <c r="H153" s="11"/>
      <c r="I153" s="12"/>
      <c r="J153" s="11" t="s">
        <v>5</v>
      </c>
      <c r="K153" s="11"/>
      <c r="L153" s="11"/>
      <c r="M153" s="11"/>
      <c r="N153" s="11" t="s">
        <v>4</v>
      </c>
      <c r="O153" s="11"/>
      <c r="P153" s="11"/>
      <c r="Q153" s="11" t="s">
        <v>3</v>
      </c>
    </row>
    <row r="154" spans="1:17" ht="10.5" customHeight="1" x14ac:dyDescent="0.15">
      <c r="A154" s="13"/>
      <c r="B154" s="13"/>
      <c r="C154" s="14" t="s">
        <v>2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3" x14ac:dyDescent="0.15">
      <c r="A155" s="10" t="s">
        <v>1</v>
      </c>
      <c r="B155" s="10"/>
      <c r="C155" s="10"/>
      <c r="D155" s="10"/>
      <c r="E155" s="10"/>
      <c r="F155" s="9">
        <f>F153+F151</f>
        <v>190</v>
      </c>
      <c r="G155" s="2">
        <f>G153+G151</f>
        <v>7.7</v>
      </c>
      <c r="H155" s="2"/>
      <c r="I155" s="2">
        <f>J153+J151</f>
        <v>7</v>
      </c>
      <c r="J155" s="2"/>
      <c r="K155" s="2"/>
      <c r="L155" s="2"/>
      <c r="M155" s="3"/>
      <c r="N155" s="2">
        <f>N153+N151</f>
        <v>31.4</v>
      </c>
      <c r="O155" s="2"/>
      <c r="P155" s="8">
        <f>P153+P151</f>
        <v>80</v>
      </c>
      <c r="Q155" s="8">
        <f>Q153+Q151</f>
        <v>2</v>
      </c>
    </row>
    <row r="156" spans="1:17" ht="14" x14ac:dyDescent="0.15">
      <c r="A156" s="16" t="s">
        <v>63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ht="12" customHeight="1" x14ac:dyDescent="0.15">
      <c r="A157" s="31" t="s">
        <v>19</v>
      </c>
      <c r="B157" s="31">
        <v>270</v>
      </c>
      <c r="C157" s="33" t="s">
        <v>62</v>
      </c>
      <c r="D157" s="33"/>
      <c r="E157" s="33"/>
      <c r="F157" s="31">
        <v>150</v>
      </c>
      <c r="G157" s="29">
        <v>5.55</v>
      </c>
      <c r="H157" s="29"/>
      <c r="I157" s="30"/>
      <c r="J157" s="29">
        <v>5.61</v>
      </c>
      <c r="K157" s="29"/>
      <c r="L157" s="29"/>
      <c r="M157" s="29"/>
      <c r="N157" s="29">
        <v>27.38</v>
      </c>
      <c r="O157" s="29"/>
      <c r="P157" s="29">
        <v>182.3</v>
      </c>
      <c r="Q157" s="29">
        <v>1.02</v>
      </c>
    </row>
    <row r="158" spans="1:17" ht="10.5" customHeight="1" x14ac:dyDescent="0.15">
      <c r="A158" s="31"/>
      <c r="B158" s="31"/>
      <c r="C158" s="32" t="s">
        <v>61</v>
      </c>
      <c r="D158" s="32"/>
      <c r="E158" s="32"/>
      <c r="F158" s="31"/>
      <c r="G158" s="29"/>
      <c r="H158" s="29"/>
      <c r="I158" s="30"/>
      <c r="J158" s="29"/>
      <c r="K158" s="29"/>
      <c r="L158" s="29"/>
      <c r="M158" s="29"/>
      <c r="N158" s="29"/>
      <c r="O158" s="29"/>
      <c r="P158" s="29"/>
      <c r="Q158" s="29"/>
    </row>
    <row r="159" spans="1:17" ht="12" x14ac:dyDescent="0.15">
      <c r="A159" s="13" t="s">
        <v>19</v>
      </c>
      <c r="B159" s="13" t="s">
        <v>40</v>
      </c>
      <c r="C159" s="15" t="s">
        <v>39</v>
      </c>
      <c r="D159" s="15"/>
      <c r="E159" s="15"/>
      <c r="F159" s="13">
        <v>25</v>
      </c>
      <c r="G159" s="11">
        <v>1.88</v>
      </c>
      <c r="H159" s="11"/>
      <c r="I159" s="12"/>
      <c r="J159" s="11">
        <v>0.73</v>
      </c>
      <c r="K159" s="11"/>
      <c r="L159" s="11"/>
      <c r="M159" s="11"/>
      <c r="N159" s="11">
        <v>12.85</v>
      </c>
      <c r="O159" s="11"/>
      <c r="P159" s="11">
        <v>65.5</v>
      </c>
      <c r="Q159" s="11" t="s">
        <v>3</v>
      </c>
    </row>
    <row r="160" spans="1:17" x14ac:dyDescent="0.15">
      <c r="A160" s="13"/>
      <c r="B160" s="13"/>
      <c r="C160" s="14" t="s">
        <v>38</v>
      </c>
      <c r="D160" s="14"/>
      <c r="E160" s="14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2" customHeight="1" x14ac:dyDescent="0.15">
      <c r="A161" s="28">
        <v>2013</v>
      </c>
      <c r="B161" s="13" t="s">
        <v>60</v>
      </c>
      <c r="C161" s="15" t="s">
        <v>59</v>
      </c>
      <c r="D161" s="15"/>
      <c r="E161" s="15"/>
      <c r="F161" s="13">
        <v>150</v>
      </c>
      <c r="G161" s="11">
        <v>0.08</v>
      </c>
      <c r="H161" s="11"/>
      <c r="I161" s="12"/>
      <c r="J161" s="11">
        <v>0</v>
      </c>
      <c r="K161" s="11"/>
      <c r="L161" s="11"/>
      <c r="M161" s="11"/>
      <c r="N161" s="11">
        <v>11.3</v>
      </c>
      <c r="O161" s="11"/>
      <c r="P161" s="11">
        <v>45</v>
      </c>
      <c r="Q161" s="11" t="s">
        <v>3</v>
      </c>
    </row>
    <row r="162" spans="1:17" ht="10.5" customHeight="1" x14ac:dyDescent="0.15">
      <c r="A162" s="27"/>
      <c r="B162" s="13"/>
      <c r="C162" s="14" t="s">
        <v>58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3" x14ac:dyDescent="0.15">
      <c r="A163" s="10" t="s">
        <v>1</v>
      </c>
      <c r="B163" s="10"/>
      <c r="C163" s="10"/>
      <c r="D163" s="10"/>
      <c r="E163" s="10"/>
      <c r="F163" s="9">
        <f>F161+F159+F157</f>
        <v>325</v>
      </c>
      <c r="G163" s="2">
        <f>G161+G159+G157</f>
        <v>7.51</v>
      </c>
      <c r="H163" s="2"/>
      <c r="I163" s="2">
        <f>J161+J159+J157</f>
        <v>6.34</v>
      </c>
      <c r="J163" s="2"/>
      <c r="K163" s="2"/>
      <c r="L163" s="2"/>
      <c r="M163" s="3"/>
      <c r="N163" s="2">
        <f>N161+N159+N157</f>
        <v>51.53</v>
      </c>
      <c r="O163" s="2"/>
      <c r="P163" s="8">
        <f>P161+P159+P157</f>
        <v>292.8</v>
      </c>
      <c r="Q163" s="8">
        <f>Q161+Q159+Q157</f>
        <v>1.02</v>
      </c>
    </row>
    <row r="164" spans="1:17" ht="13" x14ac:dyDescent="0.15">
      <c r="A164" s="7" t="s">
        <v>0</v>
      </c>
      <c r="B164" s="6"/>
      <c r="C164" s="6"/>
      <c r="D164" s="6"/>
      <c r="E164" s="5"/>
      <c r="F164" s="4">
        <f>F163+F155+F149+F135+F131</f>
        <v>1505</v>
      </c>
      <c r="G164" s="2">
        <f>G163+G155+G149+G135+G131</f>
        <v>56.338000000000001</v>
      </c>
      <c r="H164" s="2"/>
      <c r="I164" s="2">
        <f>I163+I155+I149+I135+I131</f>
        <v>55.25</v>
      </c>
      <c r="J164" s="2"/>
      <c r="K164" s="2"/>
      <c r="L164" s="2"/>
      <c r="M164" s="3"/>
      <c r="N164" s="2">
        <f>N163+N155+N149+N135+N131</f>
        <v>237.714</v>
      </c>
      <c r="O164" s="2"/>
      <c r="P164" s="1">
        <f>P163+P155+P149+P135+P131</f>
        <v>1490.9</v>
      </c>
      <c r="Q164" s="1">
        <f>Q163+Q155+Q149+Q135+Q131</f>
        <v>33.149000000000001</v>
      </c>
    </row>
    <row r="166" spans="1:17" ht="23" x14ac:dyDescent="0.15">
      <c r="E166" s="26" t="s">
        <v>57</v>
      </c>
      <c r="F166" s="26"/>
      <c r="G166" s="26"/>
    </row>
    <row r="167" spans="1:17" ht="16" x14ac:dyDescent="0.15">
      <c r="D167" s="25">
        <v>45645</v>
      </c>
      <c r="E167" s="25"/>
      <c r="F167" s="25"/>
      <c r="G167" s="25"/>
      <c r="H167" s="25"/>
      <c r="I167" s="25"/>
      <c r="J167" s="25"/>
    </row>
    <row r="169" spans="1:17" ht="18" x14ac:dyDescent="0.15">
      <c r="B169" s="24" t="s">
        <v>56</v>
      </c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1" spans="1:17" ht="12" x14ac:dyDescent="0.15">
      <c r="A171" s="23" t="s">
        <v>55</v>
      </c>
      <c r="B171" s="23" t="s">
        <v>54</v>
      </c>
      <c r="C171" s="23" t="s">
        <v>53</v>
      </c>
      <c r="D171" s="23"/>
      <c r="E171" s="23"/>
      <c r="F171" s="23" t="s">
        <v>52</v>
      </c>
      <c r="G171" s="23" t="s">
        <v>51</v>
      </c>
      <c r="H171" s="23"/>
      <c r="I171" s="23"/>
      <c r="J171" s="23"/>
      <c r="K171" s="23"/>
      <c r="L171" s="23"/>
      <c r="M171" s="23"/>
      <c r="N171" s="23"/>
      <c r="O171" s="23" t="s">
        <v>50</v>
      </c>
      <c r="P171" s="23"/>
      <c r="Q171" s="23" t="s">
        <v>49</v>
      </c>
    </row>
    <row r="172" spans="1:17" ht="12" x14ac:dyDescent="0.15">
      <c r="A172" s="23"/>
      <c r="B172" s="23"/>
      <c r="C172" s="23"/>
      <c r="D172" s="23"/>
      <c r="E172" s="23"/>
      <c r="F172" s="23"/>
      <c r="G172" s="23" t="s">
        <v>48</v>
      </c>
      <c r="H172" s="23"/>
      <c r="I172" s="23" t="s">
        <v>47</v>
      </c>
      <c r="J172" s="23"/>
      <c r="K172" s="23"/>
      <c r="L172" s="23"/>
      <c r="M172" s="23" t="s">
        <v>46</v>
      </c>
      <c r="N172" s="23"/>
      <c r="O172" s="23"/>
      <c r="P172" s="23"/>
      <c r="Q172" s="23"/>
    </row>
    <row r="173" spans="1:17" ht="14" x14ac:dyDescent="0.15">
      <c r="A173" s="16" t="s">
        <v>45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ht="12" customHeight="1" x14ac:dyDescent="0.15">
      <c r="A174" s="13" t="s">
        <v>19</v>
      </c>
      <c r="B174" s="13">
        <v>325</v>
      </c>
      <c r="C174" s="15" t="s">
        <v>44</v>
      </c>
      <c r="D174" s="15"/>
      <c r="E174" s="15"/>
      <c r="F174" s="13">
        <v>120</v>
      </c>
      <c r="G174" s="11">
        <v>16.600000000000001</v>
      </c>
      <c r="H174" s="11"/>
      <c r="I174" s="12"/>
      <c r="J174" s="11">
        <v>15.8</v>
      </c>
      <c r="K174" s="11"/>
      <c r="L174" s="11"/>
      <c r="M174" s="11"/>
      <c r="N174" s="11">
        <v>25.4</v>
      </c>
      <c r="O174" s="11"/>
      <c r="P174" s="11">
        <v>310</v>
      </c>
      <c r="Q174" s="11">
        <v>0.24</v>
      </c>
    </row>
    <row r="175" spans="1:17" ht="10.5" customHeight="1" x14ac:dyDescent="0.15">
      <c r="A175" s="13"/>
      <c r="B175" s="13"/>
      <c r="C175" s="22" t="s">
        <v>43</v>
      </c>
      <c r="D175" s="22"/>
      <c r="E175" s="22"/>
      <c r="F175" s="13"/>
      <c r="G175" s="11"/>
      <c r="H175" s="11"/>
      <c r="I175" s="12"/>
      <c r="J175" s="11"/>
      <c r="K175" s="11"/>
      <c r="L175" s="11"/>
      <c r="M175" s="11"/>
      <c r="N175" s="11"/>
      <c r="O175" s="11"/>
      <c r="P175" s="11"/>
      <c r="Q175" s="11"/>
    </row>
    <row r="176" spans="1:17" ht="10.5" customHeight="1" x14ac:dyDescent="0.15">
      <c r="A176" s="13" t="s">
        <v>19</v>
      </c>
      <c r="B176" s="13">
        <v>516</v>
      </c>
      <c r="C176" s="15" t="s">
        <v>42</v>
      </c>
      <c r="D176" s="15"/>
      <c r="E176" s="15"/>
      <c r="F176" s="13">
        <v>40</v>
      </c>
      <c r="G176" s="11">
        <v>0.28000000000000003</v>
      </c>
      <c r="H176" s="11"/>
      <c r="I176" s="12"/>
      <c r="J176" s="11">
        <v>0</v>
      </c>
      <c r="K176" s="11"/>
      <c r="L176" s="11"/>
      <c r="M176" s="11"/>
      <c r="N176" s="11">
        <v>5.8</v>
      </c>
      <c r="O176" s="11"/>
      <c r="P176" s="11">
        <v>24.4</v>
      </c>
      <c r="Q176" s="11">
        <v>0</v>
      </c>
    </row>
    <row r="177" spans="1:17" ht="10.5" customHeight="1" x14ac:dyDescent="0.15">
      <c r="A177" s="13"/>
      <c r="B177" s="13"/>
      <c r="C177" s="22" t="s">
        <v>41</v>
      </c>
      <c r="D177" s="22"/>
      <c r="E177" s="22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15">
      <c r="A178" s="13" t="s">
        <v>19</v>
      </c>
      <c r="B178" s="13" t="s">
        <v>40</v>
      </c>
      <c r="C178" s="15" t="s">
        <v>39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3</v>
      </c>
    </row>
    <row r="179" spans="1:17" ht="10.5" customHeight="1" x14ac:dyDescent="0.15">
      <c r="A179" s="13"/>
      <c r="B179" s="13"/>
      <c r="C179" s="14" t="s">
        <v>38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0.5" customHeight="1" x14ac:dyDescent="0.15">
      <c r="A180" s="13" t="s">
        <v>19</v>
      </c>
      <c r="B180" s="13">
        <v>106</v>
      </c>
      <c r="C180" s="15" t="s">
        <v>37</v>
      </c>
      <c r="D180" s="15"/>
      <c r="E180" s="15"/>
      <c r="F180" s="13">
        <v>7</v>
      </c>
      <c r="G180" s="11">
        <v>1.79</v>
      </c>
      <c r="H180" s="11"/>
      <c r="I180" s="12"/>
      <c r="J180" s="11">
        <v>1.83</v>
      </c>
      <c r="K180" s="11"/>
      <c r="L180" s="11"/>
      <c r="M180" s="11"/>
      <c r="N180" s="11">
        <v>0</v>
      </c>
      <c r="O180" s="11"/>
      <c r="P180" s="11">
        <v>24</v>
      </c>
      <c r="Q180" s="11">
        <v>4.9000000000000002E-2</v>
      </c>
    </row>
    <row r="181" spans="1:17" ht="10.5" customHeight="1" x14ac:dyDescent="0.15">
      <c r="A181" s="13"/>
      <c r="B181" s="13"/>
      <c r="C181" s="14"/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15">
      <c r="A182" s="13" t="s">
        <v>19</v>
      </c>
      <c r="B182" s="13" t="s">
        <v>36</v>
      </c>
      <c r="C182" s="15" t="s">
        <v>35</v>
      </c>
      <c r="D182" s="15"/>
      <c r="E182" s="15"/>
      <c r="F182" s="13">
        <v>3</v>
      </c>
      <c r="G182" s="11">
        <v>1.7999999999999999E-2</v>
      </c>
      <c r="H182" s="11"/>
      <c r="I182" s="12"/>
      <c r="J182" s="11">
        <v>2.48</v>
      </c>
      <c r="K182" s="11"/>
      <c r="L182" s="11"/>
      <c r="M182" s="11"/>
      <c r="N182" s="11">
        <v>2.4E-2</v>
      </c>
      <c r="O182" s="11"/>
      <c r="P182" s="11">
        <v>22.4</v>
      </c>
      <c r="Q182" s="11" t="s">
        <v>3</v>
      </c>
    </row>
    <row r="183" spans="1:17" ht="10.5" customHeight="1" x14ac:dyDescent="0.15">
      <c r="A183" s="13"/>
      <c r="B183" s="13"/>
      <c r="C183" s="14" t="s">
        <v>34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2" customHeight="1" x14ac:dyDescent="0.15">
      <c r="A184" s="13">
        <v>2013</v>
      </c>
      <c r="B184" s="13">
        <v>514</v>
      </c>
      <c r="C184" s="18" t="s">
        <v>33</v>
      </c>
      <c r="D184" s="15"/>
      <c r="E184" s="15"/>
      <c r="F184" s="13">
        <v>150</v>
      </c>
      <c r="G184" s="11">
        <v>2.4</v>
      </c>
      <c r="H184" s="11"/>
      <c r="I184" s="12"/>
      <c r="J184" s="11">
        <v>2.0299999999999998</v>
      </c>
      <c r="K184" s="11"/>
      <c r="L184" s="11"/>
      <c r="M184" s="11"/>
      <c r="N184" s="11">
        <v>19.03</v>
      </c>
      <c r="O184" s="11"/>
      <c r="P184" s="11">
        <v>59.3</v>
      </c>
      <c r="Q184" s="11">
        <v>1</v>
      </c>
    </row>
    <row r="185" spans="1:17" ht="10.5" customHeight="1" x14ac:dyDescent="0.15">
      <c r="A185" s="13"/>
      <c r="B185" s="13"/>
      <c r="C185" s="19" t="s">
        <v>32</v>
      </c>
      <c r="D185" s="14"/>
      <c r="E185" s="14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</row>
    <row r="186" spans="1:17" ht="13" x14ac:dyDescent="0.15">
      <c r="A186" s="10" t="s">
        <v>1</v>
      </c>
      <c r="B186" s="10"/>
      <c r="C186" s="10"/>
      <c r="D186" s="10"/>
      <c r="E186" s="10"/>
      <c r="F186" s="9">
        <f>F184+F182+F180+F178+F176+F174</f>
        <v>345</v>
      </c>
      <c r="G186" s="2">
        <f>G184+G182+G180+G178+G176+G174</f>
        <v>22.968000000000004</v>
      </c>
      <c r="H186" s="2"/>
      <c r="I186" s="2">
        <f>J184+J182+J180+J178+J176+J174</f>
        <v>22.87</v>
      </c>
      <c r="J186" s="2"/>
      <c r="K186" s="2"/>
      <c r="L186" s="2"/>
      <c r="M186" s="3"/>
      <c r="N186" s="21">
        <f>N184+N182+N180+N178+N176+N174</f>
        <v>63.103999999999999</v>
      </c>
      <c r="O186" s="20"/>
      <c r="P186" s="8">
        <f>P184+P182+P180+P178+P176+P174</f>
        <v>505.6</v>
      </c>
      <c r="Q186" s="8">
        <f>Q184+Q182+Q180+Q178+Q176+Q174</f>
        <v>1.2889999999999999</v>
      </c>
    </row>
    <row r="187" spans="1:17" ht="14" x14ac:dyDescent="0.15">
      <c r="A187" s="16" t="s">
        <v>31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2" customHeight="1" x14ac:dyDescent="0.15">
      <c r="A188" s="13" t="s">
        <v>19</v>
      </c>
      <c r="B188" s="13">
        <v>118</v>
      </c>
      <c r="C188" s="18" t="s">
        <v>30</v>
      </c>
      <c r="D188" s="15"/>
      <c r="E188" s="15"/>
      <c r="F188" s="13">
        <v>100</v>
      </c>
      <c r="G188" s="11">
        <v>0.4</v>
      </c>
      <c r="H188" s="11"/>
      <c r="I188" s="12"/>
      <c r="J188" s="11">
        <v>0.4</v>
      </c>
      <c r="K188" s="11"/>
      <c r="L188" s="11"/>
      <c r="M188" s="11"/>
      <c r="N188" s="11">
        <v>9.8000000000000007</v>
      </c>
      <c r="O188" s="11"/>
      <c r="P188" s="11">
        <v>47</v>
      </c>
      <c r="Q188" s="11">
        <v>10</v>
      </c>
    </row>
    <row r="189" spans="1:17" ht="10.5" customHeight="1" x14ac:dyDescent="0.15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3" x14ac:dyDescent="0.15">
      <c r="A190" s="10" t="s">
        <v>1</v>
      </c>
      <c r="B190" s="10"/>
      <c r="C190" s="10"/>
      <c r="D190" s="10"/>
      <c r="E190" s="10"/>
      <c r="F190" s="9">
        <f>F188</f>
        <v>100</v>
      </c>
      <c r="G190" s="2">
        <f>G188</f>
        <v>0.4</v>
      </c>
      <c r="H190" s="2"/>
      <c r="I190" s="2">
        <f>J188</f>
        <v>0.4</v>
      </c>
      <c r="J190" s="2"/>
      <c r="K190" s="2"/>
      <c r="L190" s="2"/>
      <c r="M190" s="3"/>
      <c r="N190" s="2">
        <f>N188</f>
        <v>9.8000000000000007</v>
      </c>
      <c r="O190" s="2"/>
      <c r="P190" s="1">
        <f>P188</f>
        <v>47</v>
      </c>
      <c r="Q190" s="1">
        <f>Q188</f>
        <v>10</v>
      </c>
    </row>
    <row r="191" spans="1:17" ht="14" x14ac:dyDescent="0.15">
      <c r="A191" s="16" t="s">
        <v>29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2" customHeight="1" x14ac:dyDescent="0.15">
      <c r="A192" s="13">
        <v>2013</v>
      </c>
      <c r="B192" s="13">
        <v>2</v>
      </c>
      <c r="C192" s="18" t="s">
        <v>28</v>
      </c>
      <c r="D192" s="15"/>
      <c r="E192" s="15"/>
      <c r="F192" s="13">
        <v>45</v>
      </c>
      <c r="G192" s="11">
        <v>0.72</v>
      </c>
      <c r="H192" s="11"/>
      <c r="I192" s="12"/>
      <c r="J192" s="11">
        <v>4.55</v>
      </c>
      <c r="K192" s="11"/>
      <c r="L192" s="11"/>
      <c r="M192" s="11"/>
      <c r="N192" s="11">
        <v>4.32</v>
      </c>
      <c r="O192" s="11"/>
      <c r="P192" s="11">
        <v>61.2</v>
      </c>
      <c r="Q192" s="11">
        <v>12.51</v>
      </c>
    </row>
    <row r="193" spans="1:17" ht="10.5" customHeight="1" x14ac:dyDescent="0.15">
      <c r="A193" s="13"/>
      <c r="B193" s="13"/>
      <c r="C193" s="19" t="s">
        <v>27</v>
      </c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2" customHeight="1" x14ac:dyDescent="0.15">
      <c r="A194" s="13" t="s">
        <v>19</v>
      </c>
      <c r="B194" s="13">
        <v>152</v>
      </c>
      <c r="C194" s="18" t="s">
        <v>26</v>
      </c>
      <c r="D194" s="15"/>
      <c r="E194" s="15"/>
      <c r="F194" s="13">
        <v>150</v>
      </c>
      <c r="G194" s="11">
        <v>1.62</v>
      </c>
      <c r="H194" s="11"/>
      <c r="I194" s="12"/>
      <c r="J194" s="11">
        <v>1.71</v>
      </c>
      <c r="K194" s="11"/>
      <c r="L194" s="11"/>
      <c r="M194" s="11"/>
      <c r="N194" s="11">
        <v>11.3</v>
      </c>
      <c r="O194" s="11"/>
      <c r="P194" s="11">
        <v>66.8</v>
      </c>
      <c r="Q194" s="11">
        <v>4.95</v>
      </c>
    </row>
    <row r="195" spans="1:17" ht="10.5" customHeight="1" x14ac:dyDescent="0.15">
      <c r="A195" s="13"/>
      <c r="B195" s="13"/>
      <c r="C195" s="17" t="s">
        <v>25</v>
      </c>
      <c r="D195" s="17"/>
      <c r="E195" s="17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0.5" customHeight="1" x14ac:dyDescent="0.15">
      <c r="A196" s="13">
        <v>2013</v>
      </c>
      <c r="B196" s="13">
        <v>411</v>
      </c>
      <c r="C196" s="15" t="s">
        <v>24</v>
      </c>
      <c r="D196" s="15"/>
      <c r="E196" s="15"/>
      <c r="F196" s="13">
        <v>160</v>
      </c>
      <c r="G196" s="11">
        <v>12.14</v>
      </c>
      <c r="H196" s="11"/>
      <c r="I196" s="12"/>
      <c r="J196" s="11">
        <v>12</v>
      </c>
      <c r="K196" s="11"/>
      <c r="L196" s="11"/>
      <c r="M196" s="11"/>
      <c r="N196" s="11">
        <v>28.7</v>
      </c>
      <c r="O196" s="11"/>
      <c r="P196" s="11">
        <v>271</v>
      </c>
      <c r="Q196" s="11">
        <v>0.98</v>
      </c>
    </row>
    <row r="197" spans="1:17" ht="10.5" customHeight="1" x14ac:dyDescent="0.15">
      <c r="A197" s="13"/>
      <c r="B197" s="13"/>
      <c r="C197" s="14" t="s">
        <v>23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2" customHeight="1" x14ac:dyDescent="0.15">
      <c r="A198" s="13" t="s">
        <v>19</v>
      </c>
      <c r="B198" s="13" t="s">
        <v>22</v>
      </c>
      <c r="C198" s="15" t="s">
        <v>21</v>
      </c>
      <c r="D198" s="15"/>
      <c r="E198" s="15"/>
      <c r="F198" s="13">
        <v>25</v>
      </c>
      <c r="G198" s="11">
        <v>1.9</v>
      </c>
      <c r="H198" s="11"/>
      <c r="I198" s="12"/>
      <c r="J198" s="11">
        <v>0.2</v>
      </c>
      <c r="K198" s="11"/>
      <c r="L198" s="11"/>
      <c r="M198" s="11"/>
      <c r="N198" s="11">
        <v>12.25</v>
      </c>
      <c r="O198" s="11"/>
      <c r="P198" s="11">
        <v>58</v>
      </c>
      <c r="Q198" s="11" t="s">
        <v>3</v>
      </c>
    </row>
    <row r="199" spans="1:17" ht="10.5" customHeight="1" x14ac:dyDescent="0.15">
      <c r="A199" s="13"/>
      <c r="B199" s="13"/>
      <c r="C199" s="14" t="s">
        <v>20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15">
      <c r="A200" s="13" t="s">
        <v>19</v>
      </c>
      <c r="B200" s="13" t="s">
        <v>18</v>
      </c>
      <c r="C200" s="15" t="s">
        <v>17</v>
      </c>
      <c r="D200" s="15"/>
      <c r="E200" s="15"/>
      <c r="F200" s="13">
        <v>15</v>
      </c>
      <c r="G200" s="11">
        <v>1</v>
      </c>
      <c r="H200" s="11"/>
      <c r="I200" s="12"/>
      <c r="J200" s="11">
        <v>0.18</v>
      </c>
      <c r="K200" s="11"/>
      <c r="L200" s="11"/>
      <c r="M200" s="11"/>
      <c r="N200" s="11">
        <v>5.01</v>
      </c>
      <c r="O200" s="11"/>
      <c r="P200" s="11">
        <v>26</v>
      </c>
      <c r="Q200" s="11" t="s">
        <v>3</v>
      </c>
    </row>
    <row r="201" spans="1:17" ht="10.5" customHeight="1" x14ac:dyDescent="0.15">
      <c r="A201" s="13"/>
      <c r="B201" s="13"/>
      <c r="C201" s="14" t="s">
        <v>16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15">
      <c r="A202" s="13">
        <v>2013</v>
      </c>
      <c r="B202" s="13">
        <v>527</v>
      </c>
      <c r="C202" s="15" t="s">
        <v>15</v>
      </c>
      <c r="D202" s="15"/>
      <c r="E202" s="15"/>
      <c r="F202" s="13" t="s">
        <v>11</v>
      </c>
      <c r="G202" s="11">
        <v>0.38</v>
      </c>
      <c r="H202" s="11"/>
      <c r="I202" s="12"/>
      <c r="J202" s="11">
        <v>0</v>
      </c>
      <c r="K202" s="11"/>
      <c r="L202" s="11"/>
      <c r="M202" s="11"/>
      <c r="N202" s="11">
        <v>20.3</v>
      </c>
      <c r="O202" s="11"/>
      <c r="P202" s="11">
        <v>82.5</v>
      </c>
      <c r="Q202" s="11">
        <v>0.4</v>
      </c>
    </row>
    <row r="203" spans="1:17" ht="10.5" customHeight="1" x14ac:dyDescent="0.15">
      <c r="A203" s="13"/>
      <c r="B203" s="13"/>
      <c r="C203" s="14" t="s">
        <v>14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3" x14ac:dyDescent="0.15">
      <c r="A204" s="10" t="s">
        <v>1</v>
      </c>
      <c r="B204" s="10"/>
      <c r="C204" s="10"/>
      <c r="D204" s="10"/>
      <c r="E204" s="10"/>
      <c r="F204" s="9">
        <f>F202+F200+F198+F196+F194+F192</f>
        <v>545</v>
      </c>
      <c r="G204" s="2">
        <f>G202+G200+G198+G196+G194+G192</f>
        <v>17.759999999999998</v>
      </c>
      <c r="H204" s="2"/>
      <c r="I204" s="2">
        <f>J202+J200+J198+J196+J194+J192</f>
        <v>18.64</v>
      </c>
      <c r="J204" s="2"/>
      <c r="K204" s="2"/>
      <c r="L204" s="2"/>
      <c r="M204" s="3"/>
      <c r="N204" s="2">
        <f>N202+N200+N198+N196+N194+N192</f>
        <v>81.88</v>
      </c>
      <c r="O204" s="2"/>
      <c r="P204" s="8">
        <f>P202+P200+P198+P196+P194+P192</f>
        <v>565.5</v>
      </c>
      <c r="Q204" s="8">
        <f>Q202+Q200+Q198+Q196+Q194+Q192</f>
        <v>18.84</v>
      </c>
    </row>
    <row r="205" spans="1:17" ht="14" x14ac:dyDescent="0.15">
      <c r="A205" s="16" t="s">
        <v>13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ht="12" customHeight="1" x14ac:dyDescent="0.15">
      <c r="A206" s="13">
        <v>2013</v>
      </c>
      <c r="B206" s="13">
        <v>534</v>
      </c>
      <c r="C206" s="15" t="s">
        <v>12</v>
      </c>
      <c r="D206" s="15"/>
      <c r="E206" s="15"/>
      <c r="F206" s="13" t="s">
        <v>11</v>
      </c>
      <c r="G206" s="11">
        <v>4.4000000000000004</v>
      </c>
      <c r="H206" s="11"/>
      <c r="I206" s="12"/>
      <c r="J206" s="11">
        <v>3.8</v>
      </c>
      <c r="K206" s="11"/>
      <c r="L206" s="11"/>
      <c r="M206" s="11"/>
      <c r="N206" s="11">
        <v>7.2</v>
      </c>
      <c r="O206" s="11"/>
      <c r="P206" s="11">
        <v>80</v>
      </c>
      <c r="Q206" s="11">
        <v>2</v>
      </c>
    </row>
    <row r="207" spans="1:17" ht="10.5" customHeight="1" x14ac:dyDescent="0.15">
      <c r="A207" s="13"/>
      <c r="B207" s="13"/>
      <c r="C207" s="14"/>
      <c r="D207" s="14"/>
      <c r="E207" s="14"/>
      <c r="F207" s="13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</row>
    <row r="208" spans="1:17" ht="12" customHeight="1" x14ac:dyDescent="0.15">
      <c r="A208" s="13" t="s">
        <v>10</v>
      </c>
      <c r="B208" s="13" t="s">
        <v>9</v>
      </c>
      <c r="C208" s="15" t="s">
        <v>8</v>
      </c>
      <c r="D208" s="15"/>
      <c r="E208" s="15"/>
      <c r="F208" s="13" t="s">
        <v>7</v>
      </c>
      <c r="G208" s="11" t="s">
        <v>6</v>
      </c>
      <c r="H208" s="11"/>
      <c r="I208" s="12"/>
      <c r="J208" s="11" t="s">
        <v>5</v>
      </c>
      <c r="K208" s="11"/>
      <c r="L208" s="11"/>
      <c r="M208" s="11"/>
      <c r="N208" s="11" t="s">
        <v>4</v>
      </c>
      <c r="O208" s="11"/>
      <c r="P208" s="11"/>
      <c r="Q208" s="11" t="s">
        <v>3</v>
      </c>
    </row>
    <row r="209" spans="1:17" ht="10.5" customHeight="1" x14ac:dyDescent="0.15">
      <c r="A209" s="13"/>
      <c r="B209" s="13"/>
      <c r="C209" s="14" t="s">
        <v>2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3" x14ac:dyDescent="0.15">
      <c r="A210" s="10" t="s">
        <v>1</v>
      </c>
      <c r="B210" s="10"/>
      <c r="C210" s="10"/>
      <c r="D210" s="10"/>
      <c r="E210" s="10"/>
      <c r="F210" s="9">
        <f>F208+F206</f>
        <v>190</v>
      </c>
      <c r="G210" s="2">
        <f>G208+G206</f>
        <v>7.7</v>
      </c>
      <c r="H210" s="2"/>
      <c r="I210" s="2">
        <f>J208+J206</f>
        <v>7</v>
      </c>
      <c r="J210" s="2"/>
      <c r="K210" s="2"/>
      <c r="L210" s="2"/>
      <c r="M210" s="3"/>
      <c r="N210" s="2">
        <f>N208+N206</f>
        <v>31.4</v>
      </c>
      <c r="O210" s="2"/>
      <c r="P210" s="8">
        <f>P208+P206</f>
        <v>80</v>
      </c>
      <c r="Q210" s="8">
        <f>Q208+Q206</f>
        <v>2</v>
      </c>
    </row>
    <row r="211" spans="1:17" ht="13" x14ac:dyDescent="0.15">
      <c r="A211" s="7" t="s">
        <v>0</v>
      </c>
      <c r="B211" s="6"/>
      <c r="C211" s="6"/>
      <c r="D211" s="6"/>
      <c r="E211" s="5"/>
      <c r="F211" s="4">
        <f>F210+F204+F190+F186</f>
        <v>1180</v>
      </c>
      <c r="G211" s="2">
        <f>G210+G204+G190+G186</f>
        <v>48.828000000000003</v>
      </c>
      <c r="H211" s="2"/>
      <c r="I211" s="2">
        <f>I204+I190+I186</f>
        <v>41.91</v>
      </c>
      <c r="J211" s="2"/>
      <c r="K211" s="2"/>
      <c r="L211" s="2"/>
      <c r="M211" s="3"/>
      <c r="N211" s="2">
        <f>N204+N190+N186</f>
        <v>154.78399999999999</v>
      </c>
      <c r="O211" s="2"/>
      <c r="P211" s="1">
        <f>P204+P190+P186</f>
        <v>1118.0999999999999</v>
      </c>
      <c r="Q211" s="1">
        <f>Q210+Q204+Q190+Q186</f>
        <v>32.128999999999998</v>
      </c>
    </row>
  </sheetData>
  <mergeCells count="883">
    <mergeCell ref="J121:M122"/>
    <mergeCell ref="N121:O122"/>
    <mergeCell ref="P121:P122"/>
    <mergeCell ref="Q121:Q122"/>
    <mergeCell ref="C122:E122"/>
    <mergeCell ref="A121:A122"/>
    <mergeCell ref="B121:B122"/>
    <mergeCell ref="C121:E121"/>
    <mergeCell ref="F121:F122"/>
    <mergeCell ref="G121:H122"/>
    <mergeCell ref="I121:I122"/>
    <mergeCell ref="I74:I75"/>
    <mergeCell ref="J74:M75"/>
    <mergeCell ref="N74:O75"/>
    <mergeCell ref="P74:P75"/>
    <mergeCell ref="Q74:Q75"/>
    <mergeCell ref="C75:E75"/>
    <mergeCell ref="J176:M177"/>
    <mergeCell ref="N176:O177"/>
    <mergeCell ref="P176:P177"/>
    <mergeCell ref="Q176:Q177"/>
    <mergeCell ref="C177:E177"/>
    <mergeCell ref="A74:A75"/>
    <mergeCell ref="B74:B75"/>
    <mergeCell ref="C74:E74"/>
    <mergeCell ref="F74:F75"/>
    <mergeCell ref="G74:H75"/>
    <mergeCell ref="A176:A177"/>
    <mergeCell ref="B176:B177"/>
    <mergeCell ref="C176:E176"/>
    <mergeCell ref="F176:F177"/>
    <mergeCell ref="G176:H177"/>
    <mergeCell ref="I176:I177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A16:A17"/>
    <mergeCell ref="B16:B17"/>
    <mergeCell ref="C16:E16"/>
    <mergeCell ref="F16:F17"/>
    <mergeCell ref="G16:H17"/>
    <mergeCell ref="A18:A19"/>
    <mergeCell ref="B18:B19"/>
    <mergeCell ref="N18:O19"/>
    <mergeCell ref="P18:P19"/>
    <mergeCell ref="Q18:Q19"/>
    <mergeCell ref="C19:E19"/>
    <mergeCell ref="A20:A21"/>
    <mergeCell ref="B20:B21"/>
    <mergeCell ref="C20:E20"/>
    <mergeCell ref="F20:F21"/>
    <mergeCell ref="G20:H21"/>
    <mergeCell ref="I16:I17"/>
    <mergeCell ref="C18:E18"/>
    <mergeCell ref="F18:F19"/>
    <mergeCell ref="G18:H19"/>
    <mergeCell ref="I18:I19"/>
    <mergeCell ref="J18:M19"/>
    <mergeCell ref="J20:M21"/>
    <mergeCell ref="N20:O21"/>
    <mergeCell ref="P20:P21"/>
    <mergeCell ref="Q20:Q21"/>
    <mergeCell ref="C21:E21"/>
    <mergeCell ref="J16:M17"/>
    <mergeCell ref="N16:O17"/>
    <mergeCell ref="P16:P17"/>
    <mergeCell ref="Q16:Q17"/>
    <mergeCell ref="C17:E17"/>
    <mergeCell ref="B22:B23"/>
    <mergeCell ref="C22:E22"/>
    <mergeCell ref="F22:F23"/>
    <mergeCell ref="G22:H23"/>
    <mergeCell ref="I22:I23"/>
    <mergeCell ref="I20:I21"/>
    <mergeCell ref="J22:M23"/>
    <mergeCell ref="N22:O23"/>
    <mergeCell ref="P22:P23"/>
    <mergeCell ref="Q22:Q23"/>
    <mergeCell ref="C23:E23"/>
    <mergeCell ref="A24:E24"/>
    <mergeCell ref="G24:H24"/>
    <mergeCell ref="I24:L24"/>
    <mergeCell ref="N24:O24"/>
    <mergeCell ref="A22:A23"/>
    <mergeCell ref="A25:Q25"/>
    <mergeCell ref="A26:A27"/>
    <mergeCell ref="B26:B27"/>
    <mergeCell ref="C26:E26"/>
    <mergeCell ref="F26:F27"/>
    <mergeCell ref="G26:H27"/>
    <mergeCell ref="I26:I27"/>
    <mergeCell ref="J26:M27"/>
    <mergeCell ref="N26:O27"/>
    <mergeCell ref="P26:P27"/>
    <mergeCell ref="P30:P31"/>
    <mergeCell ref="Q30:Q31"/>
    <mergeCell ref="C31:E31"/>
    <mergeCell ref="Q26:Q27"/>
    <mergeCell ref="C27:E27"/>
    <mergeCell ref="A28:E28"/>
    <mergeCell ref="G28:H28"/>
    <mergeCell ref="I28:L28"/>
    <mergeCell ref="N28:O28"/>
    <mergeCell ref="P32:P33"/>
    <mergeCell ref="A29:Q29"/>
    <mergeCell ref="A30:A31"/>
    <mergeCell ref="B30:B31"/>
    <mergeCell ref="C30:E30"/>
    <mergeCell ref="F30:F31"/>
    <mergeCell ref="G30:H31"/>
    <mergeCell ref="I30:I31"/>
    <mergeCell ref="J30:M31"/>
    <mergeCell ref="N30:O31"/>
    <mergeCell ref="P34:P35"/>
    <mergeCell ref="Q34:Q35"/>
    <mergeCell ref="A32:A33"/>
    <mergeCell ref="B32:B33"/>
    <mergeCell ref="C32:E32"/>
    <mergeCell ref="F32:F33"/>
    <mergeCell ref="G32:H33"/>
    <mergeCell ref="I32:I33"/>
    <mergeCell ref="J32:M33"/>
    <mergeCell ref="N32:O33"/>
    <mergeCell ref="C34:E34"/>
    <mergeCell ref="F34:F35"/>
    <mergeCell ref="G34:H35"/>
    <mergeCell ref="I34:I35"/>
    <mergeCell ref="J34:M35"/>
    <mergeCell ref="N34:O35"/>
    <mergeCell ref="A36:A37"/>
    <mergeCell ref="B36:B37"/>
    <mergeCell ref="C36:E36"/>
    <mergeCell ref="F36:F37"/>
    <mergeCell ref="G36:H37"/>
    <mergeCell ref="Q32:Q33"/>
    <mergeCell ref="C33:E33"/>
    <mergeCell ref="C35:E35"/>
    <mergeCell ref="A34:A35"/>
    <mergeCell ref="B34:B35"/>
    <mergeCell ref="I36:I37"/>
    <mergeCell ref="J36:M37"/>
    <mergeCell ref="N36:O37"/>
    <mergeCell ref="P36:P37"/>
    <mergeCell ref="Q36:Q37"/>
    <mergeCell ref="C37:E37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A42:E42"/>
    <mergeCell ref="G42:H42"/>
    <mergeCell ref="I42:L42"/>
    <mergeCell ref="N42:O42"/>
    <mergeCell ref="A43:Q43"/>
    <mergeCell ref="A44:A45"/>
    <mergeCell ref="B44:B45"/>
    <mergeCell ref="C44:E44"/>
    <mergeCell ref="F44:F45"/>
    <mergeCell ref="G44:H45"/>
    <mergeCell ref="I44:I45"/>
    <mergeCell ref="J44:M45"/>
    <mergeCell ref="N44:O45"/>
    <mergeCell ref="P44:P45"/>
    <mergeCell ref="Q44:Q45"/>
    <mergeCell ref="C45:E45"/>
    <mergeCell ref="G48:H48"/>
    <mergeCell ref="I48:L48"/>
    <mergeCell ref="N48:O48"/>
    <mergeCell ref="A46:A47"/>
    <mergeCell ref="B46:B47"/>
    <mergeCell ref="C46:E46"/>
    <mergeCell ref="F46:F47"/>
    <mergeCell ref="G46:H47"/>
    <mergeCell ref="I46:I47"/>
    <mergeCell ref="N50:O51"/>
    <mergeCell ref="P50:P51"/>
    <mergeCell ref="Q50:Q51"/>
    <mergeCell ref="C51:E51"/>
    <mergeCell ref="J46:M47"/>
    <mergeCell ref="N46:O47"/>
    <mergeCell ref="P46:P47"/>
    <mergeCell ref="Q46:Q47"/>
    <mergeCell ref="C47:E47"/>
    <mergeCell ref="A48:E48"/>
    <mergeCell ref="N52:O53"/>
    <mergeCell ref="P52:P53"/>
    <mergeCell ref="A49:Q49"/>
    <mergeCell ref="A50:A51"/>
    <mergeCell ref="B50:B51"/>
    <mergeCell ref="C50:E50"/>
    <mergeCell ref="F50:F51"/>
    <mergeCell ref="G50:H51"/>
    <mergeCell ref="I50:I51"/>
    <mergeCell ref="J50:M51"/>
    <mergeCell ref="P54:P55"/>
    <mergeCell ref="Q54:Q55"/>
    <mergeCell ref="C55:E55"/>
    <mergeCell ref="A52:A53"/>
    <mergeCell ref="B52:B53"/>
    <mergeCell ref="C52:E52"/>
    <mergeCell ref="F52:F53"/>
    <mergeCell ref="G52:H53"/>
    <mergeCell ref="I52:I53"/>
    <mergeCell ref="J52:M53"/>
    <mergeCell ref="Q52:Q53"/>
    <mergeCell ref="C53:E53"/>
    <mergeCell ref="A54:A55"/>
    <mergeCell ref="B54:B55"/>
    <mergeCell ref="C54:E54"/>
    <mergeCell ref="F54:F55"/>
    <mergeCell ref="G54:H55"/>
    <mergeCell ref="I54:I55"/>
    <mergeCell ref="J54:M55"/>
    <mergeCell ref="N54:O55"/>
    <mergeCell ref="I56:L56"/>
    <mergeCell ref="N56:O56"/>
    <mergeCell ref="L61:R61"/>
    <mergeCell ref="L62:R62"/>
    <mergeCell ref="L63:R63"/>
    <mergeCell ref="E64:G64"/>
    <mergeCell ref="C72:E72"/>
    <mergeCell ref="F72:F73"/>
    <mergeCell ref="G72:H73"/>
    <mergeCell ref="A69:A70"/>
    <mergeCell ref="A56:E56"/>
    <mergeCell ref="G56:H56"/>
    <mergeCell ref="D65:J65"/>
    <mergeCell ref="P72:P73"/>
    <mergeCell ref="Q72:Q73"/>
    <mergeCell ref="C73:E73"/>
    <mergeCell ref="Q69:Q70"/>
    <mergeCell ref="G70:H70"/>
    <mergeCell ref="I70:L70"/>
    <mergeCell ref="M70:N70"/>
    <mergeCell ref="A71:Q71"/>
    <mergeCell ref="A72:A73"/>
    <mergeCell ref="B72:B73"/>
    <mergeCell ref="B67:P67"/>
    <mergeCell ref="B57:E57"/>
    <mergeCell ref="G57:H57"/>
    <mergeCell ref="I57:L57"/>
    <mergeCell ref="N57:O57"/>
    <mergeCell ref="L59:R59"/>
    <mergeCell ref="L60:R60"/>
    <mergeCell ref="I80:I81"/>
    <mergeCell ref="J80:M81"/>
    <mergeCell ref="N80:O81"/>
    <mergeCell ref="P80:P81"/>
    <mergeCell ref="A78:A79"/>
    <mergeCell ref="B78:B79"/>
    <mergeCell ref="A80:A81"/>
    <mergeCell ref="B80:B81"/>
    <mergeCell ref="C80:E80"/>
    <mergeCell ref="F80:F81"/>
    <mergeCell ref="G80:H81"/>
    <mergeCell ref="A76:A77"/>
    <mergeCell ref="B76:B77"/>
    <mergeCell ref="C76:E76"/>
    <mergeCell ref="F76:F77"/>
    <mergeCell ref="G76:H77"/>
    <mergeCell ref="Q78:Q79"/>
    <mergeCell ref="C79:E79"/>
    <mergeCell ref="B69:B70"/>
    <mergeCell ref="C69:E70"/>
    <mergeCell ref="F69:F70"/>
    <mergeCell ref="G69:N69"/>
    <mergeCell ref="O69:P70"/>
    <mergeCell ref="I72:I73"/>
    <mergeCell ref="J72:M73"/>
    <mergeCell ref="N72:O73"/>
    <mergeCell ref="J82:M83"/>
    <mergeCell ref="N82:O83"/>
    <mergeCell ref="P82:P83"/>
    <mergeCell ref="Q82:Q83"/>
    <mergeCell ref="C83:E83"/>
    <mergeCell ref="C78:E78"/>
    <mergeCell ref="F78:F79"/>
    <mergeCell ref="G78:H79"/>
    <mergeCell ref="I78:I79"/>
    <mergeCell ref="J78:M79"/>
    <mergeCell ref="Q80:Q81"/>
    <mergeCell ref="C81:E81"/>
    <mergeCell ref="J76:M77"/>
    <mergeCell ref="N76:O77"/>
    <mergeCell ref="P76:P77"/>
    <mergeCell ref="Q76:Q77"/>
    <mergeCell ref="C77:E77"/>
    <mergeCell ref="I76:I77"/>
    <mergeCell ref="N78:O79"/>
    <mergeCell ref="P78:P79"/>
    <mergeCell ref="A84:E84"/>
    <mergeCell ref="G84:H84"/>
    <mergeCell ref="I84:L84"/>
    <mergeCell ref="N84:O84"/>
    <mergeCell ref="A82:A83"/>
    <mergeCell ref="B82:B83"/>
    <mergeCell ref="C82:E82"/>
    <mergeCell ref="F82:F83"/>
    <mergeCell ref="G82:H83"/>
    <mergeCell ref="I82:I83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P86:P87"/>
    <mergeCell ref="N90:O91"/>
    <mergeCell ref="P90:P91"/>
    <mergeCell ref="Q90:Q91"/>
    <mergeCell ref="C91:E91"/>
    <mergeCell ref="Q86:Q87"/>
    <mergeCell ref="C87:E87"/>
    <mergeCell ref="A88:E88"/>
    <mergeCell ref="G88:H88"/>
    <mergeCell ref="I88:L88"/>
    <mergeCell ref="N88:O88"/>
    <mergeCell ref="N92:O93"/>
    <mergeCell ref="P92:P93"/>
    <mergeCell ref="A89:Q89"/>
    <mergeCell ref="A90:A91"/>
    <mergeCell ref="B90:B91"/>
    <mergeCell ref="C90:E90"/>
    <mergeCell ref="F90:F91"/>
    <mergeCell ref="G90:H91"/>
    <mergeCell ref="I90:I91"/>
    <mergeCell ref="J90:M91"/>
    <mergeCell ref="N94:O95"/>
    <mergeCell ref="P94:P95"/>
    <mergeCell ref="Q94:Q95"/>
    <mergeCell ref="A92:A93"/>
    <mergeCell ref="B92:B93"/>
    <mergeCell ref="C92:E92"/>
    <mergeCell ref="F92:F93"/>
    <mergeCell ref="G92:H93"/>
    <mergeCell ref="I92:I93"/>
    <mergeCell ref="J92:M93"/>
    <mergeCell ref="Q92:Q93"/>
    <mergeCell ref="C93:E93"/>
    <mergeCell ref="C95:E95"/>
    <mergeCell ref="A94:A95"/>
    <mergeCell ref="B94:B95"/>
    <mergeCell ref="C94:E94"/>
    <mergeCell ref="F94:F95"/>
    <mergeCell ref="G94:H95"/>
    <mergeCell ref="I94:I95"/>
    <mergeCell ref="J94:M95"/>
    <mergeCell ref="C97:E97"/>
    <mergeCell ref="A96:A97"/>
    <mergeCell ref="B96:B97"/>
    <mergeCell ref="C96:E96"/>
    <mergeCell ref="F96:F97"/>
    <mergeCell ref="G96:H97"/>
    <mergeCell ref="G98:H99"/>
    <mergeCell ref="I96:I97"/>
    <mergeCell ref="J96:M97"/>
    <mergeCell ref="N96:O97"/>
    <mergeCell ref="P96:P97"/>
    <mergeCell ref="Q96:Q97"/>
    <mergeCell ref="I98:I99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J100:M101"/>
    <mergeCell ref="N100:O101"/>
    <mergeCell ref="P100:P101"/>
    <mergeCell ref="Q100:Q101"/>
    <mergeCell ref="C101:E101"/>
    <mergeCell ref="J98:M99"/>
    <mergeCell ref="N98:O99"/>
    <mergeCell ref="P98:P99"/>
    <mergeCell ref="Q98:Q99"/>
    <mergeCell ref="C99:E99"/>
    <mergeCell ref="A104:A105"/>
    <mergeCell ref="B104:B105"/>
    <mergeCell ref="C104:E104"/>
    <mergeCell ref="F104:F105"/>
    <mergeCell ref="G104:H105"/>
    <mergeCell ref="I100:I101"/>
    <mergeCell ref="J104:M105"/>
    <mergeCell ref="N104:O105"/>
    <mergeCell ref="P104:P105"/>
    <mergeCell ref="Q104:Q105"/>
    <mergeCell ref="C105:E105"/>
    <mergeCell ref="A102:E102"/>
    <mergeCell ref="G102:H102"/>
    <mergeCell ref="I102:L102"/>
    <mergeCell ref="N102:O102"/>
    <mergeCell ref="A103:Q103"/>
    <mergeCell ref="B106:B107"/>
    <mergeCell ref="C106:E106"/>
    <mergeCell ref="F106:F107"/>
    <mergeCell ref="G106:H107"/>
    <mergeCell ref="I106:I107"/>
    <mergeCell ref="I104:I105"/>
    <mergeCell ref="J106:M107"/>
    <mergeCell ref="N106:O107"/>
    <mergeCell ref="P106:P107"/>
    <mergeCell ref="Q106:Q107"/>
    <mergeCell ref="C107:E107"/>
    <mergeCell ref="A108:E108"/>
    <mergeCell ref="G108:H108"/>
    <mergeCell ref="I108:L108"/>
    <mergeCell ref="N108:O108"/>
    <mergeCell ref="A106:A107"/>
    <mergeCell ref="B109:E109"/>
    <mergeCell ref="G109:H109"/>
    <mergeCell ref="I109:L109"/>
    <mergeCell ref="N109:O109"/>
    <mergeCell ref="E111:G111"/>
    <mergeCell ref="D112:J112"/>
    <mergeCell ref="B114:P114"/>
    <mergeCell ref="A116:A117"/>
    <mergeCell ref="B116:B117"/>
    <mergeCell ref="C116:E117"/>
    <mergeCell ref="F116:F117"/>
    <mergeCell ref="G116:N116"/>
    <mergeCell ref="O116:P117"/>
    <mergeCell ref="Q116:Q117"/>
    <mergeCell ref="G117:H117"/>
    <mergeCell ref="I117:L117"/>
    <mergeCell ref="M117:N117"/>
    <mergeCell ref="A118:Q118"/>
    <mergeCell ref="A119:A120"/>
    <mergeCell ref="B119:B120"/>
    <mergeCell ref="C119:E119"/>
    <mergeCell ref="F119:F120"/>
    <mergeCell ref="G119:H120"/>
    <mergeCell ref="I119:I120"/>
    <mergeCell ref="J119:M120"/>
    <mergeCell ref="N119:O120"/>
    <mergeCell ref="P119:P120"/>
    <mergeCell ref="Q119:Q120"/>
    <mergeCell ref="C120:E120"/>
    <mergeCell ref="A123:A124"/>
    <mergeCell ref="B123:B124"/>
    <mergeCell ref="C123:E123"/>
    <mergeCell ref="F123:F124"/>
    <mergeCell ref="G123:H124"/>
    <mergeCell ref="A125:A126"/>
    <mergeCell ref="B125:B126"/>
    <mergeCell ref="N125:O126"/>
    <mergeCell ref="P125:P126"/>
    <mergeCell ref="Q125:Q126"/>
    <mergeCell ref="C126:E126"/>
    <mergeCell ref="A127:A128"/>
    <mergeCell ref="B127:B128"/>
    <mergeCell ref="C127:E127"/>
    <mergeCell ref="F127:F128"/>
    <mergeCell ref="G127:H128"/>
    <mergeCell ref="I123:I124"/>
    <mergeCell ref="C125:E125"/>
    <mergeCell ref="F125:F126"/>
    <mergeCell ref="G125:H126"/>
    <mergeCell ref="I125:I126"/>
    <mergeCell ref="J125:M126"/>
    <mergeCell ref="J127:M128"/>
    <mergeCell ref="N127:O128"/>
    <mergeCell ref="P127:P128"/>
    <mergeCell ref="Q127:Q128"/>
    <mergeCell ref="C128:E128"/>
    <mergeCell ref="J123:M124"/>
    <mergeCell ref="N123:O124"/>
    <mergeCell ref="P123:P124"/>
    <mergeCell ref="Q123:Q124"/>
    <mergeCell ref="C124:E124"/>
    <mergeCell ref="B129:B130"/>
    <mergeCell ref="C129:E129"/>
    <mergeCell ref="F129:F130"/>
    <mergeCell ref="G129:H130"/>
    <mergeCell ref="I129:I130"/>
    <mergeCell ref="I127:I128"/>
    <mergeCell ref="J129:M130"/>
    <mergeCell ref="N129:O130"/>
    <mergeCell ref="P129:P130"/>
    <mergeCell ref="Q129:Q130"/>
    <mergeCell ref="C130:E130"/>
    <mergeCell ref="A131:E131"/>
    <mergeCell ref="G131:H131"/>
    <mergeCell ref="I131:L131"/>
    <mergeCell ref="N131:O131"/>
    <mergeCell ref="A129:A130"/>
    <mergeCell ref="A132:Q132"/>
    <mergeCell ref="A133:A134"/>
    <mergeCell ref="B133:B134"/>
    <mergeCell ref="C133:E133"/>
    <mergeCell ref="F133:F134"/>
    <mergeCell ref="G133:H134"/>
    <mergeCell ref="I133:I134"/>
    <mergeCell ref="J133:M134"/>
    <mergeCell ref="N133:O134"/>
    <mergeCell ref="P133:P134"/>
    <mergeCell ref="P137:P138"/>
    <mergeCell ref="Q137:Q138"/>
    <mergeCell ref="C138:E138"/>
    <mergeCell ref="Q133:Q134"/>
    <mergeCell ref="C134:E134"/>
    <mergeCell ref="A135:E135"/>
    <mergeCell ref="G135:H135"/>
    <mergeCell ref="I135:L135"/>
    <mergeCell ref="N135:O135"/>
    <mergeCell ref="P139:P140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P141:P142"/>
    <mergeCell ref="Q141:Q142"/>
    <mergeCell ref="A139:A140"/>
    <mergeCell ref="B139:B140"/>
    <mergeCell ref="C139:E139"/>
    <mergeCell ref="F139:F140"/>
    <mergeCell ref="G139:H140"/>
    <mergeCell ref="I139:I140"/>
    <mergeCell ref="J139:M140"/>
    <mergeCell ref="N139:O140"/>
    <mergeCell ref="C141:E141"/>
    <mergeCell ref="F141:F142"/>
    <mergeCell ref="G141:H142"/>
    <mergeCell ref="I141:I142"/>
    <mergeCell ref="J141:M142"/>
    <mergeCell ref="N141:O142"/>
    <mergeCell ref="A143:A144"/>
    <mergeCell ref="B143:B144"/>
    <mergeCell ref="C143:E143"/>
    <mergeCell ref="F143:F144"/>
    <mergeCell ref="G143:H144"/>
    <mergeCell ref="Q139:Q140"/>
    <mergeCell ref="C140:E140"/>
    <mergeCell ref="C142:E142"/>
    <mergeCell ref="A141:A142"/>
    <mergeCell ref="B141:B142"/>
    <mergeCell ref="I143:I144"/>
    <mergeCell ref="J143:M144"/>
    <mergeCell ref="N143:O144"/>
    <mergeCell ref="P143:P144"/>
    <mergeCell ref="Q143:Q144"/>
    <mergeCell ref="C144:E144"/>
    <mergeCell ref="A147:A148"/>
    <mergeCell ref="B147:B148"/>
    <mergeCell ref="C147:E147"/>
    <mergeCell ref="F147:F148"/>
    <mergeCell ref="G147:H148"/>
    <mergeCell ref="A145:A146"/>
    <mergeCell ref="B145:B146"/>
    <mergeCell ref="C145:E145"/>
    <mergeCell ref="F145:F146"/>
    <mergeCell ref="G145:H146"/>
    <mergeCell ref="J145:M146"/>
    <mergeCell ref="N145:O146"/>
    <mergeCell ref="P145:P146"/>
    <mergeCell ref="Q145:Q146"/>
    <mergeCell ref="C146:E146"/>
    <mergeCell ref="I145:I146"/>
    <mergeCell ref="I147:I148"/>
    <mergeCell ref="J147:M148"/>
    <mergeCell ref="N147:O148"/>
    <mergeCell ref="P147:P148"/>
    <mergeCell ref="Q147:Q148"/>
    <mergeCell ref="C148:E148"/>
    <mergeCell ref="A149:E149"/>
    <mergeCell ref="G149:H149"/>
    <mergeCell ref="I149:L149"/>
    <mergeCell ref="N149:O149"/>
    <mergeCell ref="A150:Q150"/>
    <mergeCell ref="A151:A152"/>
    <mergeCell ref="B151:B152"/>
    <mergeCell ref="C151:E151"/>
    <mergeCell ref="F151:F152"/>
    <mergeCell ref="G151:H152"/>
    <mergeCell ref="I151:I152"/>
    <mergeCell ref="J151:M152"/>
    <mergeCell ref="N151:O152"/>
    <mergeCell ref="P151:P152"/>
    <mergeCell ref="Q151:Q152"/>
    <mergeCell ref="C152:E152"/>
    <mergeCell ref="G155:H155"/>
    <mergeCell ref="I155:L155"/>
    <mergeCell ref="N155:O155"/>
    <mergeCell ref="A153:A154"/>
    <mergeCell ref="B153:B154"/>
    <mergeCell ref="C153:E153"/>
    <mergeCell ref="F153:F154"/>
    <mergeCell ref="G153:H154"/>
    <mergeCell ref="I153:I154"/>
    <mergeCell ref="N157:O158"/>
    <mergeCell ref="P157:P158"/>
    <mergeCell ref="Q157:Q158"/>
    <mergeCell ref="C158:E158"/>
    <mergeCell ref="J153:M154"/>
    <mergeCell ref="N153:O154"/>
    <mergeCell ref="P153:P154"/>
    <mergeCell ref="Q153:Q154"/>
    <mergeCell ref="C154:E154"/>
    <mergeCell ref="A155:E155"/>
    <mergeCell ref="N159:O160"/>
    <mergeCell ref="P159:P160"/>
    <mergeCell ref="A156:Q156"/>
    <mergeCell ref="A157:A158"/>
    <mergeCell ref="B157:B158"/>
    <mergeCell ref="C157:E157"/>
    <mergeCell ref="F157:F158"/>
    <mergeCell ref="G157:H158"/>
    <mergeCell ref="I157:I158"/>
    <mergeCell ref="J157:M158"/>
    <mergeCell ref="P161:P162"/>
    <mergeCell ref="Q161:Q162"/>
    <mergeCell ref="C162:E162"/>
    <mergeCell ref="A159:A160"/>
    <mergeCell ref="B159:B160"/>
    <mergeCell ref="C159:E159"/>
    <mergeCell ref="F159:F160"/>
    <mergeCell ref="G159:H160"/>
    <mergeCell ref="I159:I160"/>
    <mergeCell ref="J159:M160"/>
    <mergeCell ref="Q159:Q160"/>
    <mergeCell ref="C160:E160"/>
    <mergeCell ref="A161:A162"/>
    <mergeCell ref="B161:B162"/>
    <mergeCell ref="C161:E161"/>
    <mergeCell ref="F161:F162"/>
    <mergeCell ref="G161:H162"/>
    <mergeCell ref="I161:I162"/>
    <mergeCell ref="J161:M162"/>
    <mergeCell ref="N161:O162"/>
    <mergeCell ref="O171:P172"/>
    <mergeCell ref="A164:E164"/>
    <mergeCell ref="G164:H164"/>
    <mergeCell ref="I164:L164"/>
    <mergeCell ref="N164:O164"/>
    <mergeCell ref="E166:G166"/>
    <mergeCell ref="D167:J167"/>
    <mergeCell ref="A163:E163"/>
    <mergeCell ref="G163:H163"/>
    <mergeCell ref="I163:L163"/>
    <mergeCell ref="N163:O163"/>
    <mergeCell ref="B169:P169"/>
    <mergeCell ref="A171:A172"/>
    <mergeCell ref="B171:B172"/>
    <mergeCell ref="C171:E172"/>
    <mergeCell ref="F171:F172"/>
    <mergeCell ref="G171:N171"/>
    <mergeCell ref="Q171:Q172"/>
    <mergeCell ref="G172:H172"/>
    <mergeCell ref="I172:L172"/>
    <mergeCell ref="M172:N172"/>
    <mergeCell ref="A173:Q173"/>
    <mergeCell ref="A174:A175"/>
    <mergeCell ref="B174:B175"/>
    <mergeCell ref="C174:E174"/>
    <mergeCell ref="F174:F175"/>
    <mergeCell ref="G174:H175"/>
    <mergeCell ref="I174:I175"/>
    <mergeCell ref="J174:M175"/>
    <mergeCell ref="N174:O175"/>
    <mergeCell ref="P174:P175"/>
    <mergeCell ref="Q174:Q175"/>
    <mergeCell ref="C175:E175"/>
    <mergeCell ref="A178:A179"/>
    <mergeCell ref="B178:B179"/>
    <mergeCell ref="C178:E178"/>
    <mergeCell ref="F178:F179"/>
    <mergeCell ref="G178:H179"/>
    <mergeCell ref="A180:A181"/>
    <mergeCell ref="B180:B181"/>
    <mergeCell ref="N180:O181"/>
    <mergeCell ref="P180:P181"/>
    <mergeCell ref="Q180:Q181"/>
    <mergeCell ref="C181:E181"/>
    <mergeCell ref="A182:A183"/>
    <mergeCell ref="B182:B183"/>
    <mergeCell ref="C182:E182"/>
    <mergeCell ref="F182:F183"/>
    <mergeCell ref="G182:H183"/>
    <mergeCell ref="I178:I179"/>
    <mergeCell ref="C180:E180"/>
    <mergeCell ref="F180:F181"/>
    <mergeCell ref="G180:H181"/>
    <mergeCell ref="I180:I181"/>
    <mergeCell ref="J180:M181"/>
    <mergeCell ref="J182:M183"/>
    <mergeCell ref="N182:O183"/>
    <mergeCell ref="P182:P183"/>
    <mergeCell ref="Q182:Q183"/>
    <mergeCell ref="C183:E183"/>
    <mergeCell ref="J178:M179"/>
    <mergeCell ref="N178:O179"/>
    <mergeCell ref="P178:P179"/>
    <mergeCell ref="Q178:Q179"/>
    <mergeCell ref="C179:E179"/>
    <mergeCell ref="B184:B185"/>
    <mergeCell ref="C184:E184"/>
    <mergeCell ref="F184:F185"/>
    <mergeCell ref="G184:H185"/>
    <mergeCell ref="I184:I185"/>
    <mergeCell ref="I182:I183"/>
    <mergeCell ref="J184:M185"/>
    <mergeCell ref="N184:O185"/>
    <mergeCell ref="P184:P185"/>
    <mergeCell ref="Q184:Q185"/>
    <mergeCell ref="C185:E185"/>
    <mergeCell ref="A186:E186"/>
    <mergeCell ref="G186:H186"/>
    <mergeCell ref="I186:L186"/>
    <mergeCell ref="N186:O186"/>
    <mergeCell ref="A184:A185"/>
    <mergeCell ref="A187:Q187"/>
    <mergeCell ref="A188:A189"/>
    <mergeCell ref="B188:B189"/>
    <mergeCell ref="C188:E188"/>
    <mergeCell ref="F188:F189"/>
    <mergeCell ref="G188:H189"/>
    <mergeCell ref="I188:I189"/>
    <mergeCell ref="J188:M189"/>
    <mergeCell ref="N188:O189"/>
    <mergeCell ref="P188:P189"/>
    <mergeCell ref="P192:P193"/>
    <mergeCell ref="Q192:Q193"/>
    <mergeCell ref="C193:E193"/>
    <mergeCell ref="Q188:Q189"/>
    <mergeCell ref="C189:E189"/>
    <mergeCell ref="A190:E190"/>
    <mergeCell ref="G190:H190"/>
    <mergeCell ref="I190:L190"/>
    <mergeCell ref="N190:O190"/>
    <mergeCell ref="P194:P195"/>
    <mergeCell ref="A191:Q191"/>
    <mergeCell ref="A192:A193"/>
    <mergeCell ref="B192:B193"/>
    <mergeCell ref="C192:E192"/>
    <mergeCell ref="F192:F193"/>
    <mergeCell ref="G192:H193"/>
    <mergeCell ref="I192:I193"/>
    <mergeCell ref="J192:M193"/>
    <mergeCell ref="N192:O193"/>
    <mergeCell ref="P196:P197"/>
    <mergeCell ref="Q196:Q197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C196:E196"/>
    <mergeCell ref="F196:F197"/>
    <mergeCell ref="G196:H197"/>
    <mergeCell ref="I196:I197"/>
    <mergeCell ref="J196:M197"/>
    <mergeCell ref="N196:O197"/>
    <mergeCell ref="A198:A199"/>
    <mergeCell ref="B198:B199"/>
    <mergeCell ref="C198:E198"/>
    <mergeCell ref="F198:F199"/>
    <mergeCell ref="G198:H199"/>
    <mergeCell ref="Q194:Q195"/>
    <mergeCell ref="C195:E195"/>
    <mergeCell ref="C197:E197"/>
    <mergeCell ref="A196:A197"/>
    <mergeCell ref="B196:B197"/>
    <mergeCell ref="I198:I199"/>
    <mergeCell ref="J198:M199"/>
    <mergeCell ref="N198:O199"/>
    <mergeCell ref="P198:P199"/>
    <mergeCell ref="Q198:Q199"/>
    <mergeCell ref="C199:E199"/>
    <mergeCell ref="A202:A203"/>
    <mergeCell ref="B202:B203"/>
    <mergeCell ref="C202:E202"/>
    <mergeCell ref="F202:F203"/>
    <mergeCell ref="G202:H203"/>
    <mergeCell ref="A200:A201"/>
    <mergeCell ref="B200:B201"/>
    <mergeCell ref="C200:E200"/>
    <mergeCell ref="F200:F201"/>
    <mergeCell ref="G200:H201"/>
    <mergeCell ref="J200:M201"/>
    <mergeCell ref="N200:O201"/>
    <mergeCell ref="P200:P201"/>
    <mergeCell ref="Q200:Q201"/>
    <mergeCell ref="C201:E201"/>
    <mergeCell ref="I200:I201"/>
    <mergeCell ref="I202:I203"/>
    <mergeCell ref="J202:M203"/>
    <mergeCell ref="N202:O203"/>
    <mergeCell ref="P202:P203"/>
    <mergeCell ref="Q202:Q203"/>
    <mergeCell ref="C203:E203"/>
    <mergeCell ref="A204:E204"/>
    <mergeCell ref="G204:H204"/>
    <mergeCell ref="I204:L204"/>
    <mergeCell ref="N204:O204"/>
    <mergeCell ref="A205:Q205"/>
    <mergeCell ref="A206:A207"/>
    <mergeCell ref="B206:B207"/>
    <mergeCell ref="C206:E206"/>
    <mergeCell ref="F206:F207"/>
    <mergeCell ref="G206:H207"/>
    <mergeCell ref="I206:I207"/>
    <mergeCell ref="J206:M207"/>
    <mergeCell ref="N206:O207"/>
    <mergeCell ref="P206:P207"/>
    <mergeCell ref="Q206:Q207"/>
    <mergeCell ref="C207:E207"/>
    <mergeCell ref="P208:P209"/>
    <mergeCell ref="Q208:Q209"/>
    <mergeCell ref="C209:E209"/>
    <mergeCell ref="A210:E210"/>
    <mergeCell ref="G210:H210"/>
    <mergeCell ref="I210:L210"/>
    <mergeCell ref="N210:O210"/>
    <mergeCell ref="A208:A209"/>
    <mergeCell ref="B208:B209"/>
    <mergeCell ref="C208:E208"/>
    <mergeCell ref="A211:E211"/>
    <mergeCell ref="G211:H211"/>
    <mergeCell ref="I211:L211"/>
    <mergeCell ref="N211:O211"/>
    <mergeCell ref="J208:M209"/>
    <mergeCell ref="N208:O209"/>
    <mergeCell ref="F208:F209"/>
    <mergeCell ref="G208:H209"/>
    <mergeCell ref="I208:I20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2025-06-10T18:34:00Z</dcterms:created>
  <dcterms:modified xsi:type="dcterms:W3CDTF">2025-06-10T18:34:06Z</dcterms:modified>
</cp:coreProperties>
</file>