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7B59914-2CEC-5B4C-97DB-C526D79F0455}" xr6:coauthVersionLast="47" xr6:coauthVersionMax="47" xr10:uidLastSave="{00000000-0000-0000-0000-000000000000}"/>
  <bookViews>
    <workbookView xWindow="680" yWindow="1000" windowWidth="27840" windowHeight="16340" xr2:uid="{028416E9-E75E-5740-B117-D254D3AE69B3}"/>
  </bookViews>
  <sheets>
    <sheet name="11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9" i="1" s="1"/>
  <c r="G26" i="1"/>
  <c r="I26" i="1"/>
  <c r="N26" i="1"/>
  <c r="P26" i="1"/>
  <c r="Q26" i="1"/>
  <c r="F44" i="1"/>
  <c r="G44" i="1"/>
  <c r="G59" i="1" s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82" i="1"/>
  <c r="G82" i="1"/>
  <c r="I82" i="1"/>
  <c r="N82" i="1"/>
  <c r="P82" i="1"/>
  <c r="Q82" i="1"/>
  <c r="F86" i="1"/>
  <c r="G86" i="1"/>
  <c r="I86" i="1"/>
  <c r="N86" i="1"/>
  <c r="N111" i="1" s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I110" i="1"/>
  <c r="N110" i="1"/>
  <c r="P110" i="1"/>
  <c r="P111" i="1" s="1"/>
  <c r="Q110" i="1"/>
  <c r="G111" i="1"/>
  <c r="I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P165" i="1"/>
  <c r="Q165" i="1"/>
  <c r="F184" i="1"/>
  <c r="G184" i="1"/>
  <c r="I184" i="1"/>
  <c r="N184" i="1"/>
  <c r="P184" i="1"/>
  <c r="P151" i="1" s="1"/>
  <c r="Q184" i="1"/>
  <c r="Q151" i="1" s="1"/>
  <c r="Q166" i="1" s="1"/>
  <c r="F188" i="1"/>
  <c r="G188" i="1"/>
  <c r="G213" i="1" s="1"/>
  <c r="I188" i="1"/>
  <c r="N188" i="1"/>
  <c r="N151" i="1" s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P166" i="1" l="1"/>
  <c r="N166" i="1"/>
</calcChain>
</file>

<file path=xl/sharedStrings.xml><?xml version="1.0" encoding="utf-8"?>
<sst xmlns="http://schemas.openxmlformats.org/spreadsheetml/2006/main" count="338" uniqueCount="86">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</sst>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B5FDA6DA-1AF4-CF4B-968A-98047065F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410B-0A0A-BF4F-8DEC-0906DFE18F82}">
  <dimension ref="A1:R213"/>
  <sheetViews>
    <sheetView tabSelected="1" topLeftCell="A16" workbookViewId="0">
      <selection activeCell="A28" sqref="A28:Q2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82</v>
      </c>
      <c r="M1" s="81"/>
      <c r="N1" s="81"/>
      <c r="O1" s="81"/>
      <c r="P1" s="81"/>
      <c r="Q1" s="81"/>
      <c r="R1" s="81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81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80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15">
      <c r="E6" s="74" t="s">
        <v>54</v>
      </c>
      <c r="F6" s="74"/>
      <c r="G6" s="74"/>
    </row>
    <row r="7" spans="1:18" ht="14" customHeight="1" x14ac:dyDescent="0.15">
      <c r="D7" s="73">
        <v>45607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85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52</v>
      </c>
      <c r="B11" s="76" t="s">
        <v>51</v>
      </c>
      <c r="C11" s="76" t="s">
        <v>50</v>
      </c>
      <c r="D11" s="76"/>
      <c r="E11" s="76"/>
      <c r="F11" s="76" t="s">
        <v>49</v>
      </c>
      <c r="G11" s="76" t="s">
        <v>48</v>
      </c>
      <c r="H11" s="76"/>
      <c r="I11" s="76"/>
      <c r="J11" s="76"/>
      <c r="K11" s="76"/>
      <c r="L11" s="76"/>
      <c r="M11" s="76"/>
      <c r="N11" s="76"/>
      <c r="O11" s="76" t="s">
        <v>47</v>
      </c>
      <c r="P11" s="76"/>
      <c r="Q11" s="76" t="s">
        <v>46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45</v>
      </c>
      <c r="H12" s="76"/>
      <c r="I12" s="76" t="s">
        <v>44</v>
      </c>
      <c r="J12" s="76"/>
      <c r="K12" s="76"/>
      <c r="L12" s="76"/>
      <c r="M12" s="76" t="s">
        <v>43</v>
      </c>
      <c r="N12" s="76"/>
      <c r="O12" s="76"/>
      <c r="P12" s="76"/>
      <c r="Q12" s="76"/>
    </row>
    <row r="13" spans="1:18" ht="14" customHeight="1" x14ac:dyDescent="0.1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18" t="s">
        <v>13</v>
      </c>
      <c r="B14" s="18">
        <v>261</v>
      </c>
      <c r="C14" s="25" t="s">
        <v>41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15">
      <c r="A15" s="18"/>
      <c r="B15" s="18"/>
      <c r="C15" s="17" t="s">
        <v>40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15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13</v>
      </c>
      <c r="B18" s="18" t="s">
        <v>36</v>
      </c>
      <c r="C18" s="25" t="s">
        <v>35</v>
      </c>
      <c r="D18" s="25"/>
      <c r="E18" s="25"/>
      <c r="F18" s="18" t="s">
        <v>77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15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15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15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39">
        <v>2013</v>
      </c>
      <c r="B28" s="39">
        <v>113</v>
      </c>
      <c r="C28" s="43" t="s">
        <v>26</v>
      </c>
      <c r="D28" s="42"/>
      <c r="E28" s="42"/>
      <c r="F28" s="39">
        <v>40</v>
      </c>
      <c r="G28" s="37">
        <v>0.28000000000000003</v>
      </c>
      <c r="H28" s="37"/>
      <c r="I28" s="38"/>
      <c r="J28" s="37">
        <v>0.04</v>
      </c>
      <c r="K28" s="37"/>
      <c r="L28" s="37"/>
      <c r="M28" s="37"/>
      <c r="N28" s="37">
        <v>0.68</v>
      </c>
      <c r="O28" s="37"/>
      <c r="P28" s="37">
        <v>5.2</v>
      </c>
      <c r="Q28" s="37">
        <v>2</v>
      </c>
    </row>
    <row r="29" spans="1:17" ht="17" customHeight="1" x14ac:dyDescent="0.15">
      <c r="A29" s="39"/>
      <c r="B29" s="39"/>
      <c r="C29" s="41"/>
      <c r="D29" s="40"/>
      <c r="E29" s="40"/>
      <c r="F29" s="39"/>
      <c r="G29" s="37"/>
      <c r="H29" s="37"/>
      <c r="I29" s="38"/>
      <c r="J29" s="37"/>
      <c r="K29" s="37"/>
      <c r="L29" s="37"/>
      <c r="M29" s="37"/>
      <c r="N29" s="37"/>
      <c r="O29" s="37"/>
      <c r="P29" s="37"/>
      <c r="Q29" s="37"/>
    </row>
    <row r="30" spans="1:17" ht="13.25" customHeight="1" x14ac:dyDescent="0.15">
      <c r="A30" s="18" t="s">
        <v>13</v>
      </c>
      <c r="B30" s="18">
        <v>139</v>
      </c>
      <c r="C30" s="30" t="s">
        <v>25</v>
      </c>
      <c r="D30" s="25"/>
      <c r="E30" s="25"/>
      <c r="F30" s="18" t="s">
        <v>63</v>
      </c>
      <c r="G30" s="26">
        <v>1.64</v>
      </c>
      <c r="H30" s="26"/>
      <c r="I30" s="27"/>
      <c r="J30" s="26">
        <v>4.2</v>
      </c>
      <c r="K30" s="26"/>
      <c r="L30" s="26"/>
      <c r="M30" s="26"/>
      <c r="N30" s="26">
        <v>13</v>
      </c>
      <c r="O30" s="26"/>
      <c r="P30" s="26">
        <v>97</v>
      </c>
      <c r="Q30" s="26">
        <v>6.14</v>
      </c>
    </row>
    <row r="31" spans="1:17" ht="18.75" customHeight="1" x14ac:dyDescent="0.15">
      <c r="A31" s="18"/>
      <c r="B31" s="18"/>
      <c r="C31" s="36" t="s">
        <v>24</v>
      </c>
      <c r="D31" s="36"/>
      <c r="E31" s="36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15">
      <c r="A32" s="18" t="s">
        <v>13</v>
      </c>
      <c r="B32" s="18" t="s">
        <v>23</v>
      </c>
      <c r="C32" s="25" t="s">
        <v>22</v>
      </c>
      <c r="D32" s="25"/>
      <c r="E32" s="25"/>
      <c r="F32" s="18" t="s">
        <v>74</v>
      </c>
      <c r="G32" s="26" t="s">
        <v>73</v>
      </c>
      <c r="H32" s="26"/>
      <c r="I32" s="27"/>
      <c r="J32" s="26" t="s">
        <v>72</v>
      </c>
      <c r="K32" s="26"/>
      <c r="L32" s="26"/>
      <c r="M32" s="26"/>
      <c r="N32" s="26" t="s">
        <v>71</v>
      </c>
      <c r="O32" s="26"/>
      <c r="P32" s="26" t="s">
        <v>70</v>
      </c>
      <c r="Q32" s="26" t="s">
        <v>10</v>
      </c>
    </row>
    <row r="33" spans="1:17" ht="9" customHeight="1" x14ac:dyDescent="0.15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2013</v>
      </c>
      <c r="B34" s="18">
        <v>440</v>
      </c>
      <c r="C34" s="30" t="s">
        <v>18</v>
      </c>
      <c r="D34" s="25"/>
      <c r="E34" s="25"/>
      <c r="F34" s="18">
        <v>150</v>
      </c>
      <c r="G34" s="26">
        <v>3.1</v>
      </c>
      <c r="H34" s="26"/>
      <c r="I34" s="27"/>
      <c r="J34" s="26">
        <v>5.7</v>
      </c>
      <c r="K34" s="26"/>
      <c r="L34" s="26"/>
      <c r="M34" s="26"/>
      <c r="N34" s="26">
        <v>31.8</v>
      </c>
      <c r="O34" s="26"/>
      <c r="P34" s="26">
        <v>131</v>
      </c>
      <c r="Q34" s="26">
        <v>15.3</v>
      </c>
    </row>
    <row r="35" spans="1:17" ht="9" customHeight="1" x14ac:dyDescent="0.15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18">
        <v>2013</v>
      </c>
      <c r="B36" s="18">
        <v>394</v>
      </c>
      <c r="C36" s="25" t="s">
        <v>20</v>
      </c>
      <c r="D36" s="25"/>
      <c r="E36" s="25"/>
      <c r="F36" s="18">
        <v>70</v>
      </c>
      <c r="G36" s="26">
        <v>10.4</v>
      </c>
      <c r="H36" s="26"/>
      <c r="I36" s="27"/>
      <c r="J36" s="26">
        <v>17.399999999999999</v>
      </c>
      <c r="K36" s="26"/>
      <c r="L36" s="26"/>
      <c r="M36" s="26"/>
      <c r="N36" s="26">
        <v>13.7</v>
      </c>
      <c r="O36" s="26"/>
      <c r="P36" s="26">
        <v>253</v>
      </c>
      <c r="Q36" s="26">
        <v>0.9</v>
      </c>
    </row>
    <row r="37" spans="1:17" ht="18" customHeight="1" x14ac:dyDescent="0.15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18" t="s">
        <v>13</v>
      </c>
      <c r="B38" s="18" t="s">
        <v>16</v>
      </c>
      <c r="C38" s="25" t="s">
        <v>15</v>
      </c>
      <c r="D38" s="25"/>
      <c r="E38" s="25"/>
      <c r="F38" s="18" t="s">
        <v>69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15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 t="s">
        <v>13</v>
      </c>
      <c r="B40" s="18" t="s">
        <v>12</v>
      </c>
      <c r="C40" s="25" t="s">
        <v>11</v>
      </c>
      <c r="D40" s="25"/>
      <c r="E40" s="25"/>
      <c r="F40" s="18" t="s">
        <v>68</v>
      </c>
      <c r="G40" s="26" t="s">
        <v>67</v>
      </c>
      <c r="H40" s="26"/>
      <c r="I40" s="27"/>
      <c r="J40" s="26" t="s">
        <v>66</v>
      </c>
      <c r="K40" s="26"/>
      <c r="L40" s="26"/>
      <c r="M40" s="26"/>
      <c r="N40" s="26" t="s">
        <v>65</v>
      </c>
      <c r="O40" s="26"/>
      <c r="P40" s="26" t="s">
        <v>64</v>
      </c>
      <c r="Q40" s="26" t="s">
        <v>10</v>
      </c>
    </row>
    <row r="41" spans="1:17" ht="9.75" customHeight="1" x14ac:dyDescent="0.15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18">
        <v>2013</v>
      </c>
      <c r="B42" s="18">
        <v>527</v>
      </c>
      <c r="C42" s="25" t="s">
        <v>8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15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28.020000000000007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101.28000000000002</v>
      </c>
      <c r="O44" s="2"/>
      <c r="P44" s="8">
        <f>P42+P40+P38+P36+P34+P32+P30+P28</f>
        <v>791.2</v>
      </c>
      <c r="Q44" s="8">
        <f>Q42+Q40+Q38+Q36+Q34+Q32+Q30+Q28</f>
        <v>25.44</v>
      </c>
    </row>
    <row r="45" spans="1:17" ht="14" customHeight="1" x14ac:dyDescent="0.15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25" customHeight="1" x14ac:dyDescent="0.15">
      <c r="A46" s="18">
        <v>2013</v>
      </c>
      <c r="B46" s="18">
        <v>534</v>
      </c>
      <c r="C46" s="25" t="s">
        <v>5</v>
      </c>
      <c r="D46" s="25"/>
      <c r="E46" s="25"/>
      <c r="F46" s="18" t="s">
        <v>63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15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15">
      <c r="A48" s="18">
        <v>2013</v>
      </c>
      <c r="B48" s="18">
        <v>101</v>
      </c>
      <c r="C48" s="25" t="s">
        <v>3</v>
      </c>
      <c r="D48" s="25"/>
      <c r="E48" s="25"/>
      <c r="F48" s="18">
        <v>60</v>
      </c>
      <c r="G48" s="26">
        <v>2.02</v>
      </c>
      <c r="H48" s="26"/>
      <c r="I48" s="27"/>
      <c r="J48" s="26">
        <v>2.1800000000000002</v>
      </c>
      <c r="K48" s="26"/>
      <c r="L48" s="26"/>
      <c r="M48" s="26"/>
      <c r="N48" s="26">
        <v>39.1</v>
      </c>
      <c r="O48" s="26"/>
      <c r="P48" s="26">
        <v>184.3</v>
      </c>
      <c r="Q48" s="26">
        <v>0.24</v>
      </c>
    </row>
    <row r="49" spans="1:18" ht="9.75" customHeight="1" x14ac:dyDescent="0.15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8">
        <f>G48+G46</f>
        <v>7.82</v>
      </c>
      <c r="H50" s="47"/>
      <c r="I50" s="48">
        <f>J48+J46</f>
        <v>7.18</v>
      </c>
      <c r="J50" s="49"/>
      <c r="K50" s="49"/>
      <c r="L50" s="47"/>
      <c r="M50" s="3"/>
      <c r="N50" s="48">
        <f>N48+N46</f>
        <v>48.7</v>
      </c>
      <c r="O50" s="47"/>
      <c r="P50" s="8">
        <f>P48+P46</f>
        <v>290.3</v>
      </c>
      <c r="Q50" s="8">
        <f>Q48+Q46</f>
        <v>2.84</v>
      </c>
    </row>
    <row r="51" spans="1:18" ht="14" customHeight="1" x14ac:dyDescent="0.15">
      <c r="A51" s="28" t="s">
        <v>60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25" customHeight="1" x14ac:dyDescent="0.15">
      <c r="A52" s="18" t="s">
        <v>13</v>
      </c>
      <c r="B52" s="18">
        <v>273</v>
      </c>
      <c r="C52" s="25" t="s">
        <v>59</v>
      </c>
      <c r="D52" s="25"/>
      <c r="E52" s="25"/>
      <c r="F52" s="18">
        <v>200</v>
      </c>
      <c r="G52" s="26">
        <v>7.8</v>
      </c>
      <c r="H52" s="26"/>
      <c r="I52" s="27"/>
      <c r="J52" s="26">
        <v>9.4600000000000009</v>
      </c>
      <c r="K52" s="26"/>
      <c r="L52" s="26"/>
      <c r="M52" s="26"/>
      <c r="N52" s="26">
        <v>35.799999999999997</v>
      </c>
      <c r="O52" s="26"/>
      <c r="P52" s="26">
        <v>283.60000000000002</v>
      </c>
      <c r="Q52" s="26">
        <v>1.46</v>
      </c>
    </row>
    <row r="53" spans="1:18" ht="12" customHeight="1" x14ac:dyDescent="0.15">
      <c r="A53" s="18"/>
      <c r="B53" s="18"/>
      <c r="C53" s="17" t="s">
        <v>58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15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15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25" customHeight="1" x14ac:dyDescent="0.15">
      <c r="A56" s="18">
        <v>2013</v>
      </c>
      <c r="B56" s="18" t="s">
        <v>57</v>
      </c>
      <c r="C56" s="25" t="s">
        <v>56</v>
      </c>
      <c r="D56" s="25"/>
      <c r="E56" s="25"/>
      <c r="F56" s="18">
        <v>200</v>
      </c>
      <c r="G56" s="26" t="s">
        <v>66</v>
      </c>
      <c r="H56" s="26"/>
      <c r="I56" s="27"/>
      <c r="J56" s="26"/>
      <c r="K56" s="26"/>
      <c r="L56" s="26"/>
      <c r="M56" s="26"/>
      <c r="N56" s="26" t="s">
        <v>84</v>
      </c>
      <c r="O56" s="26"/>
      <c r="P56" s="26" t="s">
        <v>83</v>
      </c>
      <c r="Q56" s="26" t="s">
        <v>10</v>
      </c>
    </row>
    <row r="57" spans="1:18" ht="9.75" customHeight="1" x14ac:dyDescent="0.15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80" t="s">
        <v>62</v>
      </c>
      <c r="B59" s="79"/>
      <c r="C59" s="78"/>
      <c r="D59" s="78"/>
      <c r="E59" s="77"/>
      <c r="F59" s="9">
        <f>F58+F50+F44+F26+F22</f>
        <v>1965</v>
      </c>
      <c r="G59" s="2">
        <f>G58+G50+G44+G26+G22</f>
        <v>58.070000000000007</v>
      </c>
      <c r="H59" s="2"/>
      <c r="I59" s="2">
        <f>I58+I50+I44+I26+I22</f>
        <v>73.22999999999999</v>
      </c>
      <c r="J59" s="2"/>
      <c r="K59" s="2"/>
      <c r="L59" s="2"/>
      <c r="M59" s="3"/>
      <c r="N59" s="2">
        <f>N50+N44+N26+N22</f>
        <v>227.24</v>
      </c>
      <c r="O59" s="2"/>
      <c r="P59" s="8">
        <f>P58+P50+P44+P26+P22</f>
        <v>1987.1000000000001</v>
      </c>
      <c r="Q59" s="8">
        <f>Q58+Q50+Q44+Q26+Q22</f>
        <v>34.86</v>
      </c>
    </row>
    <row r="61" spans="1:18" ht="12.75" customHeight="1" x14ac:dyDescent="0.15">
      <c r="L61" s="81" t="s">
        <v>82</v>
      </c>
      <c r="M61" s="81"/>
      <c r="N61" s="81"/>
      <c r="O61" s="81"/>
      <c r="P61" s="81"/>
      <c r="Q61" s="81"/>
      <c r="R61" s="81"/>
    </row>
    <row r="62" spans="1:18" ht="13" x14ac:dyDescent="0.15">
      <c r="L62" s="27"/>
      <c r="M62" s="27"/>
      <c r="N62" s="27"/>
      <c r="O62" s="27"/>
      <c r="P62" s="27"/>
      <c r="Q62" s="27"/>
      <c r="R62" s="27"/>
    </row>
    <row r="63" spans="1:18" ht="12.75" customHeight="1" x14ac:dyDescent="0.15">
      <c r="L63" s="27" t="s">
        <v>81</v>
      </c>
      <c r="M63" s="27"/>
      <c r="N63" s="27"/>
      <c r="O63" s="27"/>
      <c r="P63" s="27"/>
      <c r="Q63" s="27"/>
      <c r="R63" s="27"/>
    </row>
    <row r="64" spans="1:18" ht="12.75" customHeight="1" x14ac:dyDescent="0.15">
      <c r="L64" s="27" t="s">
        <v>80</v>
      </c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79</v>
      </c>
      <c r="M65" s="27"/>
      <c r="N65" s="27"/>
      <c r="O65" s="27"/>
      <c r="P65" s="27"/>
      <c r="Q65" s="27"/>
      <c r="R65" s="27"/>
    </row>
    <row r="66" spans="1:18" ht="23" x14ac:dyDescent="0.15">
      <c r="E66" s="74" t="s">
        <v>54</v>
      </c>
      <c r="F66" s="74"/>
      <c r="G66" s="74"/>
    </row>
    <row r="67" spans="1:18" ht="16" x14ac:dyDescent="0.15">
      <c r="D67" s="73">
        <v>45607</v>
      </c>
      <c r="E67" s="73"/>
      <c r="F67" s="73"/>
      <c r="G67" s="73"/>
      <c r="H67" s="73"/>
      <c r="I67" s="73"/>
      <c r="J67" s="73"/>
    </row>
    <row r="69" spans="1:18" ht="18" x14ac:dyDescent="0.15">
      <c r="B69" s="72" t="s">
        <v>78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1" spans="1:18" ht="12" x14ac:dyDescent="0.15">
      <c r="A71" s="76" t="s">
        <v>52</v>
      </c>
      <c r="B71" s="76" t="s">
        <v>51</v>
      </c>
      <c r="C71" s="76" t="s">
        <v>50</v>
      </c>
      <c r="D71" s="76"/>
      <c r="E71" s="76"/>
      <c r="F71" s="76" t="s">
        <v>49</v>
      </c>
      <c r="G71" s="76" t="s">
        <v>48</v>
      </c>
      <c r="H71" s="76"/>
      <c r="I71" s="76"/>
      <c r="J71" s="76"/>
      <c r="K71" s="76"/>
      <c r="L71" s="76"/>
      <c r="M71" s="76"/>
      <c r="N71" s="76"/>
      <c r="O71" s="76" t="s">
        <v>47</v>
      </c>
      <c r="P71" s="76"/>
      <c r="Q71" s="76" t="s">
        <v>46</v>
      </c>
    </row>
    <row r="72" spans="1:18" ht="12" x14ac:dyDescent="0.15">
      <c r="A72" s="76"/>
      <c r="B72" s="76"/>
      <c r="C72" s="76"/>
      <c r="D72" s="76"/>
      <c r="E72" s="76"/>
      <c r="F72" s="76"/>
      <c r="G72" s="76" t="s">
        <v>45</v>
      </c>
      <c r="H72" s="76"/>
      <c r="I72" s="76" t="s">
        <v>44</v>
      </c>
      <c r="J72" s="76"/>
      <c r="K72" s="76"/>
      <c r="L72" s="76"/>
      <c r="M72" s="76" t="s">
        <v>43</v>
      </c>
      <c r="N72" s="76"/>
      <c r="O72" s="76"/>
      <c r="P72" s="76"/>
      <c r="Q72" s="76"/>
    </row>
    <row r="73" spans="1:18" ht="14" x14ac:dyDescent="0.15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15">
      <c r="A74" s="18" t="s">
        <v>13</v>
      </c>
      <c r="B74" s="18">
        <v>261</v>
      </c>
      <c r="C74" s="25" t="s">
        <v>41</v>
      </c>
      <c r="D74" s="25"/>
      <c r="E74" s="25"/>
      <c r="F74" s="18">
        <v>200</v>
      </c>
      <c r="G74" s="26">
        <v>6.4</v>
      </c>
      <c r="H74" s="26"/>
      <c r="I74" s="27"/>
      <c r="J74" s="26">
        <v>11.4</v>
      </c>
      <c r="K74" s="26"/>
      <c r="L74" s="26"/>
      <c r="M74" s="26"/>
      <c r="N74" s="26">
        <v>35.799999999999997</v>
      </c>
      <c r="O74" s="26"/>
      <c r="P74" s="26">
        <v>271</v>
      </c>
      <c r="Q74" s="26">
        <v>1.42</v>
      </c>
    </row>
    <row r="75" spans="1:18" ht="14.25" customHeight="1" x14ac:dyDescent="0.15">
      <c r="A75" s="18"/>
      <c r="B75" s="18"/>
      <c r="C75" s="17" t="s">
        <v>40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15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15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15">
      <c r="A78" s="18" t="s">
        <v>13</v>
      </c>
      <c r="B78" s="18" t="s">
        <v>36</v>
      </c>
      <c r="C78" s="25" t="s">
        <v>35</v>
      </c>
      <c r="D78" s="25"/>
      <c r="E78" s="25"/>
      <c r="F78" s="18" t="s">
        <v>77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15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15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11.63</v>
      </c>
      <c r="H82" s="2"/>
      <c r="I82" s="2">
        <f>J80+J78+J76+J74</f>
        <v>19.03</v>
      </c>
      <c r="J82" s="2"/>
      <c r="K82" s="2"/>
      <c r="L82" s="2"/>
      <c r="M82" s="3"/>
      <c r="N82" s="2">
        <f>N80+N78+N76+N74</f>
        <v>65.14</v>
      </c>
      <c r="O82" s="2"/>
      <c r="P82" s="8">
        <f>P80+P78+P76+P74</f>
        <v>456</v>
      </c>
      <c r="Q82" s="8">
        <f>Q80+Q78+Q76+Q74</f>
        <v>2.7199999999999998</v>
      </c>
    </row>
    <row r="83" spans="1:17" ht="15" customHeight="1" x14ac:dyDescent="0.15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15">
      <c r="A84" s="24" t="s">
        <v>13</v>
      </c>
      <c r="B84" s="24">
        <v>538</v>
      </c>
      <c r="C84" s="58" t="s">
        <v>76</v>
      </c>
      <c r="D84" s="57"/>
      <c r="E84" s="56"/>
      <c r="F84" s="24">
        <v>120</v>
      </c>
      <c r="G84" s="21">
        <v>0.42</v>
      </c>
      <c r="H84" s="20"/>
      <c r="I84" s="55"/>
      <c r="J84" s="21">
        <v>0.18</v>
      </c>
      <c r="K84" s="22"/>
      <c r="L84" s="22"/>
      <c r="M84" s="20"/>
      <c r="N84" s="21">
        <v>13.7</v>
      </c>
      <c r="O84" s="20"/>
      <c r="P84" s="54">
        <v>58.2</v>
      </c>
      <c r="Q84" s="54">
        <v>42</v>
      </c>
    </row>
    <row r="85" spans="1:17" ht="10.5" customHeight="1" x14ac:dyDescent="0.15">
      <c r="A85" s="16"/>
      <c r="B85" s="16"/>
      <c r="C85" s="32" t="s">
        <v>75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3"/>
      <c r="Q85" s="53"/>
    </row>
    <row r="86" spans="1:17" ht="12" customHeight="1" x14ac:dyDescent="0.15">
      <c r="A86" s="52" t="s">
        <v>1</v>
      </c>
      <c r="B86" s="51"/>
      <c r="C86" s="51"/>
      <c r="D86" s="51"/>
      <c r="E86" s="50"/>
      <c r="F86" s="9">
        <f>F84</f>
        <v>120</v>
      </c>
      <c r="G86" s="48">
        <f>G84</f>
        <v>0.42</v>
      </c>
      <c r="H86" s="47"/>
      <c r="I86" s="48">
        <f>J84</f>
        <v>0.18</v>
      </c>
      <c r="J86" s="49"/>
      <c r="K86" s="49"/>
      <c r="L86" s="47"/>
      <c r="M86" s="3"/>
      <c r="N86" s="48">
        <f>N84</f>
        <v>13.7</v>
      </c>
      <c r="O86" s="47"/>
      <c r="P86" s="8">
        <f>P84</f>
        <v>58.2</v>
      </c>
      <c r="Q86" s="8">
        <f>Q84</f>
        <v>42</v>
      </c>
    </row>
    <row r="87" spans="1:17" ht="10.5" customHeight="1" x14ac:dyDescent="0.15">
      <c r="A87" s="46" t="s">
        <v>27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4"/>
    </row>
    <row r="88" spans="1:17" ht="12" customHeight="1" x14ac:dyDescent="0.15">
      <c r="A88" s="39">
        <v>2013</v>
      </c>
      <c r="B88" s="39">
        <v>113</v>
      </c>
      <c r="C88" s="43" t="s">
        <v>26</v>
      </c>
      <c r="D88" s="42"/>
      <c r="E88" s="42"/>
      <c r="F88" s="39">
        <v>40</v>
      </c>
      <c r="G88" s="37">
        <v>0.28000000000000003</v>
      </c>
      <c r="H88" s="37"/>
      <c r="I88" s="38"/>
      <c r="J88" s="37">
        <v>0.04</v>
      </c>
      <c r="K88" s="37"/>
      <c r="L88" s="37"/>
      <c r="M88" s="37"/>
      <c r="N88" s="37">
        <v>0.68</v>
      </c>
      <c r="O88" s="37"/>
      <c r="P88" s="37">
        <v>5.2</v>
      </c>
      <c r="Q88" s="37">
        <v>2</v>
      </c>
    </row>
    <row r="89" spans="1:17" ht="10.5" customHeight="1" x14ac:dyDescent="0.15">
      <c r="A89" s="39"/>
      <c r="B89" s="39"/>
      <c r="C89" s="41"/>
      <c r="D89" s="40"/>
      <c r="E89" s="40"/>
      <c r="F89" s="39"/>
      <c r="G89" s="37"/>
      <c r="H89" s="37"/>
      <c r="I89" s="38"/>
      <c r="J89" s="37"/>
      <c r="K89" s="37"/>
      <c r="L89" s="37"/>
      <c r="M89" s="37"/>
      <c r="N89" s="37"/>
      <c r="O89" s="37"/>
      <c r="P89" s="37"/>
      <c r="Q89" s="37"/>
    </row>
    <row r="90" spans="1:17" ht="12" customHeight="1" x14ac:dyDescent="0.15">
      <c r="A90" s="18" t="s">
        <v>13</v>
      </c>
      <c r="B90" s="18">
        <v>139</v>
      </c>
      <c r="C90" s="30" t="s">
        <v>25</v>
      </c>
      <c r="D90" s="25"/>
      <c r="E90" s="25"/>
      <c r="F90" s="18" t="s">
        <v>63</v>
      </c>
      <c r="G90" s="26">
        <v>1.64</v>
      </c>
      <c r="H90" s="26"/>
      <c r="I90" s="27"/>
      <c r="J90" s="26">
        <v>4.2</v>
      </c>
      <c r="K90" s="26"/>
      <c r="L90" s="26"/>
      <c r="M90" s="26"/>
      <c r="N90" s="26">
        <v>13</v>
      </c>
      <c r="O90" s="26"/>
      <c r="P90" s="26">
        <v>97</v>
      </c>
      <c r="Q90" s="26">
        <v>6.14</v>
      </c>
    </row>
    <row r="91" spans="1:17" ht="10.5" customHeight="1" x14ac:dyDescent="0.15">
      <c r="A91" s="18"/>
      <c r="B91" s="18"/>
      <c r="C91" s="36" t="s">
        <v>24</v>
      </c>
      <c r="D91" s="36"/>
      <c r="E91" s="36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15">
      <c r="A92" s="18" t="s">
        <v>13</v>
      </c>
      <c r="B92" s="18" t="s">
        <v>23</v>
      </c>
      <c r="C92" s="25" t="s">
        <v>22</v>
      </c>
      <c r="D92" s="25"/>
      <c r="E92" s="25"/>
      <c r="F92" s="18" t="s">
        <v>74</v>
      </c>
      <c r="G92" s="26" t="s">
        <v>73</v>
      </c>
      <c r="H92" s="26"/>
      <c r="I92" s="27"/>
      <c r="J92" s="26" t="s">
        <v>72</v>
      </c>
      <c r="K92" s="26"/>
      <c r="L92" s="26"/>
      <c r="M92" s="26"/>
      <c r="N92" s="26" t="s">
        <v>71</v>
      </c>
      <c r="O92" s="26"/>
      <c r="P92" s="26" t="s">
        <v>70</v>
      </c>
      <c r="Q92" s="26" t="s">
        <v>10</v>
      </c>
    </row>
    <row r="93" spans="1:17" ht="10.5" customHeight="1" x14ac:dyDescent="0.15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6.5" customHeight="1" x14ac:dyDescent="0.15">
      <c r="A94" s="18">
        <v>2013</v>
      </c>
      <c r="B94" s="18">
        <v>440</v>
      </c>
      <c r="C94" s="30" t="s">
        <v>18</v>
      </c>
      <c r="D94" s="25"/>
      <c r="E94" s="25"/>
      <c r="F94" s="18">
        <v>150</v>
      </c>
      <c r="G94" s="26">
        <v>3.1</v>
      </c>
      <c r="H94" s="26"/>
      <c r="I94" s="27"/>
      <c r="J94" s="26">
        <v>5.7</v>
      </c>
      <c r="K94" s="26"/>
      <c r="L94" s="26"/>
      <c r="M94" s="26"/>
      <c r="N94" s="26">
        <v>31.8</v>
      </c>
      <c r="O94" s="26"/>
      <c r="P94" s="26">
        <v>131</v>
      </c>
      <c r="Q94" s="26">
        <v>15.3</v>
      </c>
    </row>
    <row r="95" spans="1:17" ht="16.5" customHeight="1" x14ac:dyDescent="0.15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6.5" customHeight="1" x14ac:dyDescent="0.15">
      <c r="A96" s="18">
        <v>2013</v>
      </c>
      <c r="B96" s="18">
        <v>394</v>
      </c>
      <c r="C96" s="25" t="s">
        <v>20</v>
      </c>
      <c r="D96" s="25"/>
      <c r="E96" s="25"/>
      <c r="F96" s="18">
        <v>70</v>
      </c>
      <c r="G96" s="26">
        <v>10.4</v>
      </c>
      <c r="H96" s="26"/>
      <c r="I96" s="27"/>
      <c r="J96" s="26">
        <v>17.399999999999999</v>
      </c>
      <c r="K96" s="26"/>
      <c r="L96" s="26"/>
      <c r="M96" s="26"/>
      <c r="N96" s="26">
        <v>13.7</v>
      </c>
      <c r="O96" s="26"/>
      <c r="P96" s="26">
        <v>253</v>
      </c>
      <c r="Q96" s="26">
        <v>0.9</v>
      </c>
    </row>
    <row r="97" spans="1:17" ht="16.5" customHeight="1" x14ac:dyDescent="0.15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18" t="s">
        <v>13</v>
      </c>
      <c r="B98" s="18" t="s">
        <v>16</v>
      </c>
      <c r="C98" s="25" t="s">
        <v>15</v>
      </c>
      <c r="D98" s="25"/>
      <c r="E98" s="25"/>
      <c r="F98" s="18" t="s">
        <v>69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15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15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68</v>
      </c>
      <c r="G100" s="26" t="s">
        <v>67</v>
      </c>
      <c r="H100" s="26"/>
      <c r="I100" s="27"/>
      <c r="J100" s="26" t="s">
        <v>66</v>
      </c>
      <c r="K100" s="26"/>
      <c r="L100" s="26"/>
      <c r="M100" s="26"/>
      <c r="N100" s="26" t="s">
        <v>65</v>
      </c>
      <c r="O100" s="26"/>
      <c r="P100" s="26" t="s">
        <v>64</v>
      </c>
      <c r="Q100" s="26" t="s">
        <v>10</v>
      </c>
    </row>
    <row r="101" spans="1:17" ht="10.5" customHeight="1" x14ac:dyDescent="0.15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15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15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48">
        <f>G102+G100+G98+G96+G94+G92+G90+G88</f>
        <v>28.020000000000007</v>
      </c>
      <c r="H104" s="47"/>
      <c r="I104" s="48">
        <f>J102+J100+J98+J96+J94+J92+J90+J88</f>
        <v>36.64</v>
      </c>
      <c r="J104" s="49"/>
      <c r="K104" s="49"/>
      <c r="L104" s="47"/>
      <c r="M104" s="3"/>
      <c r="N104" s="48">
        <f>N102+N100+N98+N96+N94+N92+N90+N88</f>
        <v>101.28000000000002</v>
      </c>
      <c r="O104" s="47"/>
      <c r="P104" s="8">
        <f>P102+P100+P98+P96+P94+P92+P90+P88</f>
        <v>791.2</v>
      </c>
      <c r="Q104" s="8">
        <f>Q102+Q100+Q98+Q96+Q94+Q92+Q90+Q88</f>
        <v>25.44</v>
      </c>
    </row>
    <row r="105" spans="1:17" ht="15" customHeight="1" x14ac:dyDescent="0.15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15">
      <c r="A106" s="18">
        <v>2013</v>
      </c>
      <c r="B106" s="18">
        <v>534</v>
      </c>
      <c r="C106" s="25" t="s">
        <v>5</v>
      </c>
      <c r="D106" s="25"/>
      <c r="E106" s="25"/>
      <c r="F106" s="18" t="s">
        <v>63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15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15">
      <c r="A108" s="18">
        <v>2013</v>
      </c>
      <c r="B108" s="18">
        <v>101</v>
      </c>
      <c r="C108" s="25" t="s">
        <v>3</v>
      </c>
      <c r="D108" s="25"/>
      <c r="E108" s="25"/>
      <c r="F108" s="18">
        <v>60</v>
      </c>
      <c r="G108" s="26">
        <v>2.02</v>
      </c>
      <c r="H108" s="26"/>
      <c r="I108" s="27"/>
      <c r="J108" s="26">
        <v>2.1800000000000002</v>
      </c>
      <c r="K108" s="26"/>
      <c r="L108" s="26"/>
      <c r="M108" s="26"/>
      <c r="N108" s="26">
        <v>39.1</v>
      </c>
      <c r="O108" s="26"/>
      <c r="P108" s="26">
        <v>184.3</v>
      </c>
      <c r="Q108" s="26">
        <v>0.24</v>
      </c>
    </row>
    <row r="109" spans="1:17" ht="10.5" customHeight="1" x14ac:dyDescent="0.15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7.82</v>
      </c>
      <c r="H110" s="2"/>
      <c r="I110" s="2">
        <f>J108+J106</f>
        <v>7.18</v>
      </c>
      <c r="J110" s="2"/>
      <c r="K110" s="2"/>
      <c r="L110" s="2"/>
      <c r="M110" s="3"/>
      <c r="N110" s="2">
        <f>N108+N106</f>
        <v>48.7</v>
      </c>
      <c r="O110" s="2"/>
      <c r="P110" s="8">
        <f>P108+P106</f>
        <v>290.3</v>
      </c>
      <c r="Q110" s="8">
        <f>Q108+Q106</f>
        <v>2.84</v>
      </c>
    </row>
    <row r="111" spans="1:17" ht="13" x14ac:dyDescent="0.15">
      <c r="A111" s="80" t="s">
        <v>62</v>
      </c>
      <c r="B111" s="79"/>
      <c r="C111" s="78"/>
      <c r="D111" s="78"/>
      <c r="E111" s="77"/>
      <c r="F111" s="9">
        <f>F110+F104+F86+F82</f>
        <v>1535</v>
      </c>
      <c r="G111" s="2">
        <f>G110+G104+G86+G82</f>
        <v>47.890000000000008</v>
      </c>
      <c r="H111" s="2"/>
      <c r="I111" s="2">
        <f>I110+I104+I86+I82</f>
        <v>63.03</v>
      </c>
      <c r="J111" s="2"/>
      <c r="K111" s="2"/>
      <c r="L111" s="2"/>
      <c r="M111" s="3"/>
      <c r="N111" s="2">
        <f>N110+N104+N86+N82</f>
        <v>228.82</v>
      </c>
      <c r="O111" s="2"/>
      <c r="P111" s="8">
        <f>P110+P104+P86+P82</f>
        <v>1595.7</v>
      </c>
      <c r="Q111" s="8">
        <f>Q104+Q86+Q82</f>
        <v>70.16</v>
      </c>
    </row>
    <row r="113" spans="1:17" ht="23" x14ac:dyDescent="0.15">
      <c r="E113" s="74" t="s">
        <v>54</v>
      </c>
      <c r="F113" s="74"/>
      <c r="G113" s="74"/>
    </row>
    <row r="114" spans="1:17" ht="16" x14ac:dyDescent="0.15">
      <c r="D114" s="73">
        <v>45607</v>
      </c>
      <c r="E114" s="73"/>
      <c r="F114" s="73"/>
      <c r="G114" s="73"/>
      <c r="H114" s="73"/>
      <c r="I114" s="73"/>
      <c r="J114" s="73"/>
    </row>
    <row r="116" spans="1:17" ht="18" x14ac:dyDescent="0.15">
      <c r="B116" s="72" t="s">
        <v>61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8" spans="1:17" ht="12" x14ac:dyDescent="0.15">
      <c r="A118" s="76" t="s">
        <v>52</v>
      </c>
      <c r="B118" s="76" t="s">
        <v>51</v>
      </c>
      <c r="C118" s="76" t="s">
        <v>50</v>
      </c>
      <c r="D118" s="76"/>
      <c r="E118" s="76"/>
      <c r="F118" s="76" t="s">
        <v>49</v>
      </c>
      <c r="G118" s="76" t="s">
        <v>48</v>
      </c>
      <c r="H118" s="76"/>
      <c r="I118" s="76"/>
      <c r="J118" s="76"/>
      <c r="K118" s="76"/>
      <c r="L118" s="76"/>
      <c r="M118" s="76"/>
      <c r="N118" s="76"/>
      <c r="O118" s="76" t="s">
        <v>47</v>
      </c>
      <c r="P118" s="76"/>
      <c r="Q118" s="76" t="s">
        <v>46</v>
      </c>
    </row>
    <row r="119" spans="1:17" ht="12" x14ac:dyDescent="0.15">
      <c r="A119" s="76"/>
      <c r="B119" s="76"/>
      <c r="C119" s="76"/>
      <c r="D119" s="76"/>
      <c r="E119" s="76"/>
      <c r="F119" s="76"/>
      <c r="G119" s="76" t="s">
        <v>45</v>
      </c>
      <c r="H119" s="76"/>
      <c r="I119" s="76" t="s">
        <v>44</v>
      </c>
      <c r="J119" s="76"/>
      <c r="K119" s="76"/>
      <c r="L119" s="76"/>
      <c r="M119" s="76" t="s">
        <v>43</v>
      </c>
      <c r="N119" s="76"/>
      <c r="O119" s="76"/>
      <c r="P119" s="76"/>
      <c r="Q119" s="76"/>
    </row>
    <row r="120" spans="1:17" ht="14" x14ac:dyDescent="0.15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15">
      <c r="A121" s="18" t="s">
        <v>13</v>
      </c>
      <c r="B121" s="18">
        <v>261</v>
      </c>
      <c r="C121" s="25" t="s">
        <v>41</v>
      </c>
      <c r="D121" s="25"/>
      <c r="E121" s="25"/>
      <c r="F121" s="18">
        <v>150</v>
      </c>
      <c r="G121" s="26">
        <v>4.8</v>
      </c>
      <c r="H121" s="26"/>
      <c r="I121" s="27"/>
      <c r="J121" s="26">
        <v>8.5500000000000007</v>
      </c>
      <c r="K121" s="26"/>
      <c r="L121" s="26"/>
      <c r="M121" s="26"/>
      <c r="N121" s="26">
        <v>26.82</v>
      </c>
      <c r="O121" s="26"/>
      <c r="P121" s="26">
        <v>203.4</v>
      </c>
      <c r="Q121" s="26">
        <v>1.07</v>
      </c>
    </row>
    <row r="122" spans="1:17" ht="10.5" customHeight="1" x14ac:dyDescent="0.15">
      <c r="A122" s="18"/>
      <c r="B122" s="18"/>
      <c r="C122" s="17" t="s">
        <v>40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x14ac:dyDescent="0.15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15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2" x14ac:dyDescent="0.15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15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15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15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9.097999999999999</v>
      </c>
      <c r="H129" s="2"/>
      <c r="I129" s="2">
        <f>J127+J125+J123+J121</f>
        <v>13.790000000000001</v>
      </c>
      <c r="J129" s="2"/>
      <c r="K129" s="2"/>
      <c r="L129" s="2"/>
      <c r="M129" s="3"/>
      <c r="N129" s="48">
        <f>N127+N125+N123+N121</f>
        <v>58.724000000000004</v>
      </c>
      <c r="O129" s="47"/>
      <c r="P129" s="8">
        <f>P127+P125+P123+P121</f>
        <v>350.6</v>
      </c>
      <c r="Q129" s="8">
        <f>Q127+Q125+Q123+Q121</f>
        <v>2.0700000000000003</v>
      </c>
    </row>
    <row r="130" spans="1:17" ht="14" x14ac:dyDescent="0.15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15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75">
        <v>46</v>
      </c>
      <c r="Q131" s="75">
        <v>2</v>
      </c>
    </row>
    <row r="132" spans="1:17" ht="10.5" customHeight="1" x14ac:dyDescent="0.15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75"/>
      <c r="Q132" s="75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39">
        <v>2013</v>
      </c>
      <c r="B135" s="39">
        <v>113</v>
      </c>
      <c r="C135" s="43" t="s">
        <v>26</v>
      </c>
      <c r="D135" s="42"/>
      <c r="E135" s="42"/>
      <c r="F135" s="39">
        <v>30</v>
      </c>
      <c r="G135" s="37">
        <v>0.24</v>
      </c>
      <c r="H135" s="37"/>
      <c r="I135" s="38"/>
      <c r="J135" s="37">
        <v>0.03</v>
      </c>
      <c r="K135" s="37"/>
      <c r="L135" s="37"/>
      <c r="M135" s="37"/>
      <c r="N135" s="37">
        <v>0.51</v>
      </c>
      <c r="O135" s="37"/>
      <c r="P135" s="37">
        <v>3.9</v>
      </c>
      <c r="Q135" s="37">
        <v>1.5</v>
      </c>
    </row>
    <row r="136" spans="1:17" ht="10.5" customHeight="1" x14ac:dyDescent="0.15">
      <c r="A136" s="39"/>
      <c r="B136" s="39"/>
      <c r="C136" s="41"/>
      <c r="D136" s="40"/>
      <c r="E136" s="40"/>
      <c r="F136" s="39"/>
      <c r="G136" s="37"/>
      <c r="H136" s="37"/>
      <c r="I136" s="38"/>
      <c r="J136" s="37"/>
      <c r="K136" s="37"/>
      <c r="L136" s="37"/>
      <c r="M136" s="37"/>
      <c r="N136" s="37"/>
      <c r="O136" s="37"/>
      <c r="P136" s="37"/>
      <c r="Q136" s="37"/>
    </row>
    <row r="137" spans="1:17" ht="12" customHeight="1" x14ac:dyDescent="0.15">
      <c r="A137" s="18" t="s">
        <v>13</v>
      </c>
      <c r="B137" s="18">
        <v>139</v>
      </c>
      <c r="C137" s="30" t="s">
        <v>25</v>
      </c>
      <c r="D137" s="25"/>
      <c r="E137" s="25"/>
      <c r="F137" s="18">
        <v>150</v>
      </c>
      <c r="G137" s="26">
        <v>1.23</v>
      </c>
      <c r="H137" s="26"/>
      <c r="I137" s="27"/>
      <c r="J137" s="26">
        <v>3.15</v>
      </c>
      <c r="K137" s="26"/>
      <c r="L137" s="26"/>
      <c r="M137" s="26"/>
      <c r="N137" s="26">
        <v>9.75</v>
      </c>
      <c r="O137" s="26"/>
      <c r="P137" s="26">
        <v>72.8</v>
      </c>
      <c r="Q137" s="26">
        <v>4.6100000000000003</v>
      </c>
    </row>
    <row r="138" spans="1:17" ht="18" customHeight="1" x14ac:dyDescent="0.15">
      <c r="A138" s="18"/>
      <c r="B138" s="18"/>
      <c r="C138" s="36" t="s">
        <v>24</v>
      </c>
      <c r="D138" s="36"/>
      <c r="E138" s="36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15">
      <c r="A139" s="24" t="s">
        <v>13</v>
      </c>
      <c r="B139" s="24" t="s">
        <v>23</v>
      </c>
      <c r="C139" s="35" t="s">
        <v>22</v>
      </c>
      <c r="D139" s="34"/>
      <c r="E139" s="33"/>
      <c r="F139" s="24">
        <v>6</v>
      </c>
      <c r="G139" s="21">
        <v>0.18</v>
      </c>
      <c r="H139" s="20"/>
      <c r="I139" s="23"/>
      <c r="J139" s="21">
        <v>0.1</v>
      </c>
      <c r="K139" s="22"/>
      <c r="L139" s="22"/>
      <c r="M139" s="20"/>
      <c r="N139" s="21">
        <v>0.24</v>
      </c>
      <c r="O139" s="20"/>
      <c r="P139" s="19">
        <v>13.8</v>
      </c>
      <c r="Q139" s="19" t="s">
        <v>10</v>
      </c>
    </row>
    <row r="140" spans="1:17" ht="9.75" customHeight="1" x14ac:dyDescent="0.15">
      <c r="A140" s="16"/>
      <c r="B140" s="16"/>
      <c r="C140" s="32" t="s">
        <v>21</v>
      </c>
      <c r="D140" s="17"/>
      <c r="E140" s="31"/>
      <c r="F140" s="16"/>
      <c r="G140" s="13"/>
      <c r="H140" s="12"/>
      <c r="I140" s="23"/>
      <c r="J140" s="13"/>
      <c r="K140" s="14"/>
      <c r="L140" s="14"/>
      <c r="M140" s="12"/>
      <c r="N140" s="13"/>
      <c r="O140" s="12"/>
      <c r="P140" s="11"/>
      <c r="Q140" s="11"/>
    </row>
    <row r="141" spans="1:17" ht="12" customHeight="1" x14ac:dyDescent="0.15">
      <c r="A141" s="24">
        <v>2013</v>
      </c>
      <c r="B141" s="24">
        <v>394</v>
      </c>
      <c r="C141" s="35" t="s">
        <v>20</v>
      </c>
      <c r="D141" s="34"/>
      <c r="E141" s="33"/>
      <c r="F141" s="24">
        <v>60</v>
      </c>
      <c r="G141" s="21">
        <v>8.9</v>
      </c>
      <c r="H141" s="20"/>
      <c r="I141" s="23"/>
      <c r="J141" s="21">
        <v>15</v>
      </c>
      <c r="K141" s="22"/>
      <c r="L141" s="22"/>
      <c r="M141" s="20"/>
      <c r="N141" s="21">
        <v>11.8</v>
      </c>
      <c r="O141" s="20"/>
      <c r="P141" s="19">
        <v>218</v>
      </c>
      <c r="Q141" s="19">
        <v>0.8</v>
      </c>
    </row>
    <row r="142" spans="1:17" ht="10.5" customHeight="1" x14ac:dyDescent="0.15">
      <c r="A142" s="16"/>
      <c r="B142" s="16"/>
      <c r="C142" s="32" t="s">
        <v>19</v>
      </c>
      <c r="D142" s="17"/>
      <c r="E142" s="31"/>
      <c r="F142" s="16"/>
      <c r="G142" s="13"/>
      <c r="H142" s="12"/>
      <c r="I142" s="23"/>
      <c r="J142" s="13"/>
      <c r="K142" s="14"/>
      <c r="L142" s="14"/>
      <c r="M142" s="12"/>
      <c r="N142" s="13"/>
      <c r="O142" s="12"/>
      <c r="P142" s="11"/>
      <c r="Q142" s="11"/>
    </row>
    <row r="143" spans="1:17" ht="12" customHeight="1" x14ac:dyDescent="0.15">
      <c r="A143" s="18">
        <v>2013</v>
      </c>
      <c r="B143" s="18">
        <v>440</v>
      </c>
      <c r="C143" s="30" t="s">
        <v>18</v>
      </c>
      <c r="D143" s="25"/>
      <c r="E143" s="25"/>
      <c r="F143" s="18">
        <v>120</v>
      </c>
      <c r="G143" s="26">
        <v>2.5</v>
      </c>
      <c r="H143" s="26"/>
      <c r="I143" s="27"/>
      <c r="J143" s="26">
        <v>4.5999999999999996</v>
      </c>
      <c r="K143" s="26"/>
      <c r="L143" s="26"/>
      <c r="M143" s="26"/>
      <c r="N143" s="26">
        <v>25.44</v>
      </c>
      <c r="O143" s="26"/>
      <c r="P143" s="26">
        <v>104.8</v>
      </c>
      <c r="Q143" s="26">
        <v>12.24</v>
      </c>
    </row>
    <row r="144" spans="1:17" ht="16.5" customHeight="1" x14ac:dyDescent="0.15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2" x14ac:dyDescent="0.15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15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x14ac:dyDescent="0.15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15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15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15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F188+F186+F184+F182+F180+F178+F176+F174</f>
        <v>856</v>
      </c>
      <c r="G151" s="2">
        <f>G149+G147+G145+G143+G141+G139+G137+G135</f>
        <v>16.329999999999998</v>
      </c>
      <c r="H151" s="2"/>
      <c r="I151" s="2">
        <f>J188+J186+J184+J182+J180+J178+J176+J174</f>
        <v>13.89</v>
      </c>
      <c r="J151" s="2"/>
      <c r="K151" s="2"/>
      <c r="L151" s="2"/>
      <c r="M151" s="3"/>
      <c r="N151" s="2">
        <f>N188+N186+N184+N182+N180+N178+N176+N174</f>
        <v>137.648</v>
      </c>
      <c r="O151" s="2"/>
      <c r="P151" s="8">
        <f>P188+P186+P184+P182+P180+P178+P176+P174</f>
        <v>793.2</v>
      </c>
      <c r="Q151" s="8">
        <f>Q188+Q186+Q184+Q182+Q180+Q178+Q176+Q174</f>
        <v>8.14</v>
      </c>
    </row>
    <row r="152" spans="1:17" ht="14" x14ac:dyDescent="0.15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x14ac:dyDescent="0.15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x14ac:dyDescent="0.15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8" customHeight="1" x14ac:dyDescent="0.15">
      <c r="A155" s="18">
        <v>2013</v>
      </c>
      <c r="B155" s="18">
        <v>101</v>
      </c>
      <c r="C155" s="25" t="s">
        <v>3</v>
      </c>
      <c r="D155" s="25"/>
      <c r="E155" s="25"/>
      <c r="F155" s="24">
        <v>50</v>
      </c>
      <c r="G155" s="21">
        <v>1.68</v>
      </c>
      <c r="H155" s="20"/>
      <c r="I155" s="23"/>
      <c r="J155" s="21">
        <v>1.82</v>
      </c>
      <c r="K155" s="22"/>
      <c r="L155" s="22"/>
      <c r="M155" s="20"/>
      <c r="N155" s="21">
        <v>32.58</v>
      </c>
      <c r="O155" s="20"/>
      <c r="P155" s="19">
        <v>153.6</v>
      </c>
      <c r="Q155" s="19">
        <v>0.2</v>
      </c>
    </row>
    <row r="156" spans="1:17" x14ac:dyDescent="0.15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2" customHeight="1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6.08</v>
      </c>
      <c r="H157" s="2"/>
      <c r="I157" s="2">
        <f>J155+J153</f>
        <v>5.62</v>
      </c>
      <c r="J157" s="2"/>
      <c r="K157" s="2"/>
      <c r="L157" s="2"/>
      <c r="M157" s="3"/>
      <c r="N157" s="2">
        <f>N155+N153</f>
        <v>39.78</v>
      </c>
      <c r="O157" s="2"/>
      <c r="P157" s="8">
        <f>P155+P153</f>
        <v>233.6</v>
      </c>
      <c r="Q157" s="8">
        <f>Q155+Q153</f>
        <v>2.2000000000000002</v>
      </c>
    </row>
    <row r="158" spans="1:17" ht="12" customHeight="1" x14ac:dyDescent="0.15">
      <c r="A158" s="28" t="s">
        <v>60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" customHeight="1" x14ac:dyDescent="0.15">
      <c r="A159" s="18" t="s">
        <v>13</v>
      </c>
      <c r="B159" s="18">
        <v>273</v>
      </c>
      <c r="C159" s="25" t="s">
        <v>59</v>
      </c>
      <c r="D159" s="25"/>
      <c r="E159" s="25"/>
      <c r="F159" s="18">
        <v>150</v>
      </c>
      <c r="G159" s="26">
        <v>5.85</v>
      </c>
      <c r="H159" s="26"/>
      <c r="I159" s="27"/>
      <c r="J159" s="26">
        <v>7.1</v>
      </c>
      <c r="K159" s="26"/>
      <c r="L159" s="26"/>
      <c r="M159" s="26"/>
      <c r="N159" s="26">
        <v>26.85</v>
      </c>
      <c r="O159" s="26"/>
      <c r="P159" s="26">
        <v>212.7</v>
      </c>
      <c r="Q159" s="26">
        <v>1.1000000000000001</v>
      </c>
    </row>
    <row r="160" spans="1:17" ht="12" customHeight="1" x14ac:dyDescent="0.15">
      <c r="A160" s="18"/>
      <c r="B160" s="18"/>
      <c r="C160" s="17" t="s">
        <v>58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0.5" customHeight="1" x14ac:dyDescent="0.15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ht="12" customHeight="1" x14ac:dyDescent="0.15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0.5" customHeight="1" x14ac:dyDescent="0.15">
      <c r="A163" s="18">
        <v>2013</v>
      </c>
      <c r="B163" s="18" t="s">
        <v>57</v>
      </c>
      <c r="C163" s="25" t="s">
        <v>56</v>
      </c>
      <c r="D163" s="25"/>
      <c r="E163" s="25"/>
      <c r="F163" s="18">
        <v>150</v>
      </c>
      <c r="G163" s="26">
        <v>0.08</v>
      </c>
      <c r="H163" s="26"/>
      <c r="I163" s="27"/>
      <c r="J163" s="26">
        <v>0</v>
      </c>
      <c r="K163" s="26"/>
      <c r="L163" s="26"/>
      <c r="M163" s="26"/>
      <c r="N163" s="26">
        <v>11.3</v>
      </c>
      <c r="O163" s="26"/>
      <c r="P163" s="26">
        <v>45</v>
      </c>
      <c r="Q163" s="26" t="s">
        <v>10</v>
      </c>
    </row>
    <row r="164" spans="1:17" ht="12" customHeight="1" x14ac:dyDescent="0.15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0.5" customHeight="1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2" customHeight="1" x14ac:dyDescent="0.15">
      <c r="A166" s="7" t="s">
        <v>0</v>
      </c>
      <c r="B166" s="6"/>
      <c r="C166" s="6"/>
      <c r="D166" s="6"/>
      <c r="E166" s="5"/>
      <c r="F166" s="4">
        <f>F165+F157+F151+F117+F113</f>
        <v>1381</v>
      </c>
      <c r="G166" s="2">
        <f>G165+G157+G151+G117+G113</f>
        <v>30.22</v>
      </c>
      <c r="H166" s="2"/>
      <c r="I166" s="2">
        <f>I165+I157+I151+I117+I113</f>
        <v>27.34</v>
      </c>
      <c r="J166" s="2"/>
      <c r="K166" s="2"/>
      <c r="L166" s="2"/>
      <c r="M166" s="3"/>
      <c r="N166" s="2">
        <f>N165+N157+N151+N117+N113</f>
        <v>228.428</v>
      </c>
      <c r="O166" s="2"/>
      <c r="P166" s="1">
        <f>P165+P157+P151+P117+P113</f>
        <v>1350</v>
      </c>
      <c r="Q166" s="1">
        <f>Q165+Q157+Q151+Q117+Q113</f>
        <v>11.440000000000001</v>
      </c>
    </row>
    <row r="167" spans="1:17" ht="10.5" customHeight="1" x14ac:dyDescent="0.15"/>
    <row r="168" spans="1:17" ht="12" customHeight="1" x14ac:dyDescent="0.15">
      <c r="E168" s="74" t="s">
        <v>54</v>
      </c>
      <c r="F168" s="74"/>
      <c r="G168" s="74"/>
    </row>
    <row r="169" spans="1:17" ht="15" customHeight="1" x14ac:dyDescent="0.15">
      <c r="D169" s="73">
        <v>45607</v>
      </c>
      <c r="E169" s="73"/>
      <c r="F169" s="73"/>
      <c r="G169" s="73"/>
      <c r="H169" s="73"/>
      <c r="I169" s="73"/>
      <c r="J169" s="73"/>
    </row>
    <row r="170" spans="1:17" ht="12" customHeight="1" x14ac:dyDescent="0.15"/>
    <row r="171" spans="1:17" ht="10.5" customHeight="1" x14ac:dyDescent="0.15">
      <c r="B171" s="72" t="s">
        <v>53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</row>
    <row r="172" spans="1:17" ht="12" customHeight="1" x14ac:dyDescent="0.15"/>
    <row r="173" spans="1:17" ht="10.5" customHeight="1" x14ac:dyDescent="0.15">
      <c r="A173" s="68" t="s">
        <v>52</v>
      </c>
      <c r="B173" s="68" t="s">
        <v>51</v>
      </c>
      <c r="C173" s="70" t="s">
        <v>50</v>
      </c>
      <c r="D173" s="71"/>
      <c r="E173" s="69"/>
      <c r="F173" s="68" t="s">
        <v>49</v>
      </c>
      <c r="G173" s="65" t="s">
        <v>48</v>
      </c>
      <c r="H173" s="66"/>
      <c r="I173" s="66"/>
      <c r="J173" s="66"/>
      <c r="K173" s="66"/>
      <c r="L173" s="66"/>
      <c r="M173" s="66"/>
      <c r="N173" s="64"/>
      <c r="O173" s="70" t="s">
        <v>47</v>
      </c>
      <c r="P173" s="69"/>
      <c r="Q173" s="68" t="s">
        <v>46</v>
      </c>
    </row>
    <row r="174" spans="1:17" ht="12" customHeight="1" x14ac:dyDescent="0.15">
      <c r="A174" s="61"/>
      <c r="B174" s="61"/>
      <c r="C174" s="63"/>
      <c r="D174" s="67"/>
      <c r="E174" s="62"/>
      <c r="F174" s="61"/>
      <c r="G174" s="65" t="s">
        <v>45</v>
      </c>
      <c r="H174" s="64"/>
      <c r="I174" s="65" t="s">
        <v>44</v>
      </c>
      <c r="J174" s="66"/>
      <c r="K174" s="66"/>
      <c r="L174" s="64"/>
      <c r="M174" s="65" t="s">
        <v>43</v>
      </c>
      <c r="N174" s="64"/>
      <c r="O174" s="63"/>
      <c r="P174" s="62"/>
      <c r="Q174" s="61"/>
    </row>
    <row r="175" spans="1:17" ht="10.5" customHeight="1" x14ac:dyDescent="0.15">
      <c r="A175" s="46" t="s">
        <v>42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4"/>
    </row>
    <row r="176" spans="1:17" ht="12" customHeight="1" x14ac:dyDescent="0.15">
      <c r="A176" s="24" t="s">
        <v>13</v>
      </c>
      <c r="B176" s="24">
        <v>261</v>
      </c>
      <c r="C176" s="35" t="s">
        <v>41</v>
      </c>
      <c r="D176" s="34"/>
      <c r="E176" s="33"/>
      <c r="F176" s="24">
        <v>150</v>
      </c>
      <c r="G176" s="21">
        <v>4.8</v>
      </c>
      <c r="H176" s="20"/>
      <c r="I176" s="55"/>
      <c r="J176" s="21">
        <v>8.5500000000000007</v>
      </c>
      <c r="K176" s="22"/>
      <c r="L176" s="22"/>
      <c r="M176" s="20"/>
      <c r="N176" s="21">
        <v>26.82</v>
      </c>
      <c r="O176" s="20"/>
      <c r="P176" s="19">
        <v>203.4</v>
      </c>
      <c r="Q176" s="19">
        <v>1.07</v>
      </c>
    </row>
    <row r="177" spans="1:17" ht="10.5" customHeight="1" x14ac:dyDescent="0.15">
      <c r="A177" s="16"/>
      <c r="B177" s="16"/>
      <c r="C177" s="32" t="s">
        <v>40</v>
      </c>
      <c r="D177" s="17"/>
      <c r="E177" s="31"/>
      <c r="F177" s="16"/>
      <c r="G177" s="13"/>
      <c r="H177" s="12"/>
      <c r="I177" s="23"/>
      <c r="J177" s="13"/>
      <c r="K177" s="14"/>
      <c r="L177" s="14"/>
      <c r="M177" s="12"/>
      <c r="N177" s="13"/>
      <c r="O177" s="12"/>
      <c r="P177" s="11"/>
      <c r="Q177" s="11"/>
    </row>
    <row r="178" spans="1:17" ht="10.5" customHeight="1" x14ac:dyDescent="0.15">
      <c r="A178" s="24" t="s">
        <v>13</v>
      </c>
      <c r="B178" s="24" t="s">
        <v>39</v>
      </c>
      <c r="C178" s="35" t="s">
        <v>38</v>
      </c>
      <c r="D178" s="34"/>
      <c r="E178" s="33"/>
      <c r="F178" s="24">
        <v>25</v>
      </c>
      <c r="G178" s="21">
        <v>1.88</v>
      </c>
      <c r="H178" s="20"/>
      <c r="I178" s="23"/>
      <c r="J178" s="21">
        <v>0.73</v>
      </c>
      <c r="K178" s="22"/>
      <c r="L178" s="22"/>
      <c r="M178" s="20"/>
      <c r="N178" s="21">
        <v>12.85</v>
      </c>
      <c r="O178" s="20"/>
      <c r="P178" s="19">
        <v>65.5</v>
      </c>
      <c r="Q178" s="19" t="s">
        <v>10</v>
      </c>
    </row>
    <row r="179" spans="1:17" ht="10.5" customHeight="1" x14ac:dyDescent="0.15">
      <c r="A179" s="16"/>
      <c r="B179" s="16"/>
      <c r="C179" s="32" t="s">
        <v>37</v>
      </c>
      <c r="D179" s="17"/>
      <c r="E179" s="31"/>
      <c r="F179" s="16"/>
      <c r="G179" s="13"/>
      <c r="H179" s="12"/>
      <c r="I179" s="23"/>
      <c r="J179" s="13"/>
      <c r="K179" s="14"/>
      <c r="L179" s="14"/>
      <c r="M179" s="12"/>
      <c r="N179" s="13"/>
      <c r="O179" s="12"/>
      <c r="P179" s="11"/>
      <c r="Q179" s="11"/>
    </row>
    <row r="180" spans="1:17" ht="10.5" customHeight="1" x14ac:dyDescent="0.15">
      <c r="A180" s="24" t="s">
        <v>13</v>
      </c>
      <c r="B180" s="24" t="s">
        <v>36</v>
      </c>
      <c r="C180" s="35" t="s">
        <v>35</v>
      </c>
      <c r="D180" s="34"/>
      <c r="E180" s="33"/>
      <c r="F180" s="24">
        <v>3</v>
      </c>
      <c r="G180" s="21">
        <v>1.7999999999999999E-2</v>
      </c>
      <c r="H180" s="20"/>
      <c r="I180" s="23"/>
      <c r="J180" s="21">
        <v>2.48</v>
      </c>
      <c r="K180" s="22"/>
      <c r="L180" s="22"/>
      <c r="M180" s="20"/>
      <c r="N180" s="21">
        <v>2.4E-2</v>
      </c>
      <c r="O180" s="20"/>
      <c r="P180" s="19">
        <v>22.4</v>
      </c>
      <c r="Q180" s="19" t="s">
        <v>10</v>
      </c>
    </row>
    <row r="181" spans="1:17" ht="10.5" customHeight="1" x14ac:dyDescent="0.15">
      <c r="A181" s="16"/>
      <c r="B181" s="16"/>
      <c r="C181" s="32" t="s">
        <v>34</v>
      </c>
      <c r="D181" s="17"/>
      <c r="E181" s="31"/>
      <c r="F181" s="16"/>
      <c r="G181" s="13"/>
      <c r="H181" s="12"/>
      <c r="I181" s="23"/>
      <c r="J181" s="13"/>
      <c r="K181" s="14"/>
      <c r="L181" s="14"/>
      <c r="M181" s="12"/>
      <c r="N181" s="13"/>
      <c r="O181" s="12"/>
      <c r="P181" s="11"/>
      <c r="Q181" s="11"/>
    </row>
    <row r="182" spans="1:17" ht="12" customHeight="1" x14ac:dyDescent="0.15">
      <c r="A182" s="24">
        <v>2013</v>
      </c>
      <c r="B182" s="24">
        <v>514</v>
      </c>
      <c r="C182" s="58" t="s">
        <v>33</v>
      </c>
      <c r="D182" s="57"/>
      <c r="E182" s="56"/>
      <c r="F182" s="24">
        <v>150</v>
      </c>
      <c r="G182" s="21">
        <v>2.4</v>
      </c>
      <c r="H182" s="20"/>
      <c r="I182" s="23"/>
      <c r="J182" s="21">
        <v>2.0299999999999998</v>
      </c>
      <c r="K182" s="22"/>
      <c r="L182" s="22"/>
      <c r="M182" s="20"/>
      <c r="N182" s="21">
        <v>19.03</v>
      </c>
      <c r="O182" s="20"/>
      <c r="P182" s="19">
        <v>59.3</v>
      </c>
      <c r="Q182" s="19">
        <v>1</v>
      </c>
    </row>
    <row r="183" spans="1:17" ht="10.5" customHeight="1" x14ac:dyDescent="0.15">
      <c r="A183" s="16"/>
      <c r="B183" s="16"/>
      <c r="C183" s="60" t="s">
        <v>32</v>
      </c>
      <c r="D183" s="29"/>
      <c r="E183" s="59"/>
      <c r="F183" s="16"/>
      <c r="G183" s="13"/>
      <c r="H183" s="12"/>
      <c r="I183" s="15"/>
      <c r="J183" s="13"/>
      <c r="K183" s="14"/>
      <c r="L183" s="14"/>
      <c r="M183" s="12"/>
      <c r="N183" s="13"/>
      <c r="O183" s="12"/>
      <c r="P183" s="11"/>
      <c r="Q183" s="11"/>
    </row>
    <row r="184" spans="1:17" ht="12" customHeight="1" x14ac:dyDescent="0.15">
      <c r="A184" s="52" t="s">
        <v>1</v>
      </c>
      <c r="B184" s="51"/>
      <c r="C184" s="51"/>
      <c r="D184" s="51"/>
      <c r="E184" s="50"/>
      <c r="F184" s="9">
        <f>F182+F180+F178+F176</f>
        <v>328</v>
      </c>
      <c r="G184" s="48">
        <f>G182+G180+G178+G176</f>
        <v>9.097999999999999</v>
      </c>
      <c r="H184" s="47"/>
      <c r="I184" s="48">
        <f>J182+J180+J178+J176</f>
        <v>13.790000000000001</v>
      </c>
      <c r="J184" s="49"/>
      <c r="K184" s="49"/>
      <c r="L184" s="47"/>
      <c r="M184" s="3"/>
      <c r="N184" s="48">
        <f>N182+N180+N178+N176</f>
        <v>58.724000000000004</v>
      </c>
      <c r="O184" s="47"/>
      <c r="P184" s="8">
        <f>P182+P180+P178+P176</f>
        <v>350.6</v>
      </c>
      <c r="Q184" s="8">
        <f>Q182+Q180+Q178+Q176</f>
        <v>2.0700000000000003</v>
      </c>
    </row>
    <row r="185" spans="1:17" ht="10.5" customHeight="1" x14ac:dyDescent="0.15">
      <c r="A185" s="46" t="s">
        <v>31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4"/>
    </row>
    <row r="186" spans="1:17" ht="12" customHeight="1" x14ac:dyDescent="0.15">
      <c r="A186" s="24" t="s">
        <v>13</v>
      </c>
      <c r="B186" s="24">
        <v>537</v>
      </c>
      <c r="C186" s="58" t="s">
        <v>30</v>
      </c>
      <c r="D186" s="57"/>
      <c r="E186" s="56"/>
      <c r="F186" s="24" t="s">
        <v>29</v>
      </c>
      <c r="G186" s="21">
        <v>0.5</v>
      </c>
      <c r="H186" s="20"/>
      <c r="I186" s="55"/>
      <c r="J186" s="21" t="s">
        <v>28</v>
      </c>
      <c r="K186" s="22"/>
      <c r="L186" s="22"/>
      <c r="M186" s="20"/>
      <c r="N186" s="21">
        <v>10.1</v>
      </c>
      <c r="O186" s="20"/>
      <c r="P186" s="54">
        <v>46</v>
      </c>
      <c r="Q186" s="54">
        <v>2</v>
      </c>
    </row>
    <row r="187" spans="1:17" ht="10.5" customHeight="1" x14ac:dyDescent="0.15">
      <c r="A187" s="16"/>
      <c r="B187" s="16"/>
      <c r="C187" s="32"/>
      <c r="D187" s="17"/>
      <c r="E187" s="31"/>
      <c r="F187" s="16"/>
      <c r="G187" s="13"/>
      <c r="H187" s="12"/>
      <c r="I187" s="15"/>
      <c r="J187" s="13"/>
      <c r="K187" s="14"/>
      <c r="L187" s="14"/>
      <c r="M187" s="12"/>
      <c r="N187" s="13"/>
      <c r="O187" s="12"/>
      <c r="P187" s="53"/>
      <c r="Q187" s="53"/>
    </row>
    <row r="188" spans="1:17" ht="12" customHeight="1" x14ac:dyDescent="0.15">
      <c r="A188" s="52" t="s">
        <v>1</v>
      </c>
      <c r="B188" s="51"/>
      <c r="C188" s="51"/>
      <c r="D188" s="51"/>
      <c r="E188" s="50"/>
      <c r="F188" s="9" t="str">
        <f>F186</f>
        <v>100</v>
      </c>
      <c r="G188" s="48">
        <f>G186</f>
        <v>0.5</v>
      </c>
      <c r="H188" s="47"/>
      <c r="I188" s="48" t="str">
        <f>J186</f>
        <v>0,1</v>
      </c>
      <c r="J188" s="49"/>
      <c r="K188" s="49"/>
      <c r="L188" s="47"/>
      <c r="M188" s="3"/>
      <c r="N188" s="48">
        <f>N186</f>
        <v>10.1</v>
      </c>
      <c r="O188" s="47"/>
      <c r="P188" s="1">
        <f>P186</f>
        <v>46</v>
      </c>
      <c r="Q188" s="1">
        <f>Q186</f>
        <v>2</v>
      </c>
    </row>
    <row r="189" spans="1:17" ht="10.5" customHeight="1" x14ac:dyDescent="0.15">
      <c r="A189" s="46" t="s">
        <v>27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4"/>
    </row>
    <row r="190" spans="1:17" ht="12" x14ac:dyDescent="0.15">
      <c r="A190" s="39">
        <v>2013</v>
      </c>
      <c r="B190" s="39">
        <v>113</v>
      </c>
      <c r="C190" s="43" t="s">
        <v>26</v>
      </c>
      <c r="D190" s="42"/>
      <c r="E190" s="42"/>
      <c r="F190" s="39">
        <v>30</v>
      </c>
      <c r="G190" s="37">
        <v>0.24</v>
      </c>
      <c r="H190" s="37"/>
      <c r="I190" s="38"/>
      <c r="J190" s="37">
        <v>0.03</v>
      </c>
      <c r="K190" s="37"/>
      <c r="L190" s="37"/>
      <c r="M190" s="37"/>
      <c r="N190" s="37">
        <v>0.51</v>
      </c>
      <c r="O190" s="37"/>
      <c r="P190" s="37">
        <v>3.9</v>
      </c>
      <c r="Q190" s="37">
        <v>1.5</v>
      </c>
    </row>
    <row r="191" spans="1:17" x14ac:dyDescent="0.15">
      <c r="A191" s="39"/>
      <c r="B191" s="39"/>
      <c r="C191" s="41"/>
      <c r="D191" s="40"/>
      <c r="E191" s="40"/>
      <c r="F191" s="39"/>
      <c r="G191" s="37"/>
      <c r="H191" s="37"/>
      <c r="I191" s="38"/>
      <c r="J191" s="37"/>
      <c r="K191" s="37"/>
      <c r="L191" s="37"/>
      <c r="M191" s="37"/>
      <c r="N191" s="37"/>
      <c r="O191" s="37"/>
      <c r="P191" s="37"/>
      <c r="Q191" s="37"/>
    </row>
    <row r="192" spans="1:17" ht="12" customHeight="1" x14ac:dyDescent="0.15">
      <c r="A192" s="18" t="s">
        <v>13</v>
      </c>
      <c r="B192" s="18">
        <v>139</v>
      </c>
      <c r="C192" s="30" t="s">
        <v>25</v>
      </c>
      <c r="D192" s="25"/>
      <c r="E192" s="25"/>
      <c r="F192" s="18">
        <v>150</v>
      </c>
      <c r="G192" s="26">
        <v>1.23</v>
      </c>
      <c r="H192" s="26"/>
      <c r="I192" s="27"/>
      <c r="J192" s="26">
        <v>3.15</v>
      </c>
      <c r="K192" s="26"/>
      <c r="L192" s="26"/>
      <c r="M192" s="26"/>
      <c r="N192" s="26">
        <v>9.75</v>
      </c>
      <c r="O192" s="26"/>
      <c r="P192" s="26">
        <v>72.8</v>
      </c>
      <c r="Q192" s="26">
        <v>4.6100000000000003</v>
      </c>
    </row>
    <row r="193" spans="1:17" ht="10.5" customHeight="1" x14ac:dyDescent="0.15">
      <c r="A193" s="18"/>
      <c r="B193" s="18"/>
      <c r="C193" s="36" t="s">
        <v>24</v>
      </c>
      <c r="D193" s="36"/>
      <c r="E193" s="36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15">
      <c r="A194" s="24" t="s">
        <v>13</v>
      </c>
      <c r="B194" s="24" t="s">
        <v>23</v>
      </c>
      <c r="C194" s="35" t="s">
        <v>22</v>
      </c>
      <c r="D194" s="34"/>
      <c r="E194" s="33"/>
      <c r="F194" s="24">
        <v>6</v>
      </c>
      <c r="G194" s="21">
        <v>0.18</v>
      </c>
      <c r="H194" s="20"/>
      <c r="I194" s="23"/>
      <c r="J194" s="21">
        <v>0.1</v>
      </c>
      <c r="K194" s="22"/>
      <c r="L194" s="22"/>
      <c r="M194" s="20"/>
      <c r="N194" s="21">
        <v>0.24</v>
      </c>
      <c r="O194" s="20"/>
      <c r="P194" s="19">
        <v>13.8</v>
      </c>
      <c r="Q194" s="19" t="s">
        <v>10</v>
      </c>
    </row>
    <row r="195" spans="1:17" ht="10.5" customHeight="1" x14ac:dyDescent="0.15">
      <c r="A195" s="16"/>
      <c r="B195" s="16"/>
      <c r="C195" s="32" t="s">
        <v>21</v>
      </c>
      <c r="D195" s="17"/>
      <c r="E195" s="31"/>
      <c r="F195" s="16"/>
      <c r="G195" s="13"/>
      <c r="H195" s="12"/>
      <c r="I195" s="23"/>
      <c r="J195" s="13"/>
      <c r="K195" s="14"/>
      <c r="L195" s="14"/>
      <c r="M195" s="12"/>
      <c r="N195" s="13"/>
      <c r="O195" s="12"/>
      <c r="P195" s="11"/>
      <c r="Q195" s="11"/>
    </row>
    <row r="196" spans="1:17" ht="12" x14ac:dyDescent="0.15">
      <c r="A196" s="24">
        <v>2013</v>
      </c>
      <c r="B196" s="24">
        <v>394</v>
      </c>
      <c r="C196" s="35" t="s">
        <v>20</v>
      </c>
      <c r="D196" s="34"/>
      <c r="E196" s="33"/>
      <c r="F196" s="24">
        <v>60</v>
      </c>
      <c r="G196" s="21">
        <v>8.9</v>
      </c>
      <c r="H196" s="20"/>
      <c r="I196" s="23"/>
      <c r="J196" s="21">
        <v>15</v>
      </c>
      <c r="K196" s="22"/>
      <c r="L196" s="22"/>
      <c r="M196" s="20"/>
      <c r="N196" s="21">
        <v>11.8</v>
      </c>
      <c r="O196" s="20"/>
      <c r="P196" s="19">
        <v>218</v>
      </c>
      <c r="Q196" s="19">
        <v>0.8</v>
      </c>
    </row>
    <row r="197" spans="1:17" x14ac:dyDescent="0.15">
      <c r="A197" s="16"/>
      <c r="B197" s="16"/>
      <c r="C197" s="32" t="s">
        <v>19</v>
      </c>
      <c r="D197" s="17"/>
      <c r="E197" s="31"/>
      <c r="F197" s="16"/>
      <c r="G197" s="13"/>
      <c r="H197" s="12"/>
      <c r="I197" s="23"/>
      <c r="J197" s="13"/>
      <c r="K197" s="14"/>
      <c r="L197" s="14"/>
      <c r="M197" s="12"/>
      <c r="N197" s="13"/>
      <c r="O197" s="12"/>
      <c r="P197" s="11"/>
      <c r="Q197" s="11"/>
    </row>
    <row r="198" spans="1:17" ht="12" x14ac:dyDescent="0.15">
      <c r="A198" s="18">
        <v>2013</v>
      </c>
      <c r="B198" s="18">
        <v>440</v>
      </c>
      <c r="C198" s="30" t="s">
        <v>18</v>
      </c>
      <c r="D198" s="25"/>
      <c r="E198" s="25"/>
      <c r="F198" s="18">
        <v>120</v>
      </c>
      <c r="G198" s="26">
        <v>2.5</v>
      </c>
      <c r="H198" s="26"/>
      <c r="I198" s="27"/>
      <c r="J198" s="26">
        <v>4.5999999999999996</v>
      </c>
      <c r="K198" s="26"/>
      <c r="L198" s="26"/>
      <c r="M198" s="26"/>
      <c r="N198" s="26">
        <v>25.44</v>
      </c>
      <c r="O198" s="26"/>
      <c r="P198" s="26">
        <v>104.8</v>
      </c>
      <c r="Q198" s="26">
        <v>12.24</v>
      </c>
    </row>
    <row r="199" spans="1:17" x14ac:dyDescent="0.15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x14ac:dyDescent="0.15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x14ac:dyDescent="0.15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x14ac:dyDescent="0.15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x14ac:dyDescent="0.15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x14ac:dyDescent="0.15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x14ac:dyDescent="0.15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556</v>
      </c>
      <c r="G206" s="2">
        <f>G204+G202+G200+G198+G196+G194+G192+G190</f>
        <v>16.329999999999998</v>
      </c>
      <c r="H206" s="2"/>
      <c r="I206" s="2">
        <f>J204+J202+J200+J198+J196+J194+J192+J190</f>
        <v>23.26</v>
      </c>
      <c r="J206" s="2"/>
      <c r="K206" s="2"/>
      <c r="L206" s="2"/>
      <c r="M206" s="3"/>
      <c r="N206" s="2">
        <f>N204+N202+N200+N198+N196+N194+N192+N190</f>
        <v>85.3</v>
      </c>
      <c r="O206" s="2"/>
      <c r="P206" s="8">
        <f>P204+P202+P200+P198+P196+P194+P192+P190</f>
        <v>579.79999999999995</v>
      </c>
      <c r="Q206" s="8">
        <f>Q204+Q202+Q200+Q198+Q196+Q194+Q192+Q190</f>
        <v>19.55</v>
      </c>
    </row>
    <row r="207" spans="1:17" ht="14" x14ac:dyDescent="0.15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x14ac:dyDescent="0.15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x14ac:dyDescent="0.15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x14ac:dyDescent="0.15">
      <c r="A210" s="18">
        <v>2013</v>
      </c>
      <c r="B210" s="18">
        <v>101</v>
      </c>
      <c r="C210" s="25" t="s">
        <v>3</v>
      </c>
      <c r="D210" s="25"/>
      <c r="E210" s="25"/>
      <c r="F210" s="24">
        <v>50</v>
      </c>
      <c r="G210" s="21">
        <v>1.68</v>
      </c>
      <c r="H210" s="20"/>
      <c r="I210" s="23"/>
      <c r="J210" s="21">
        <v>1.82</v>
      </c>
      <c r="K210" s="22"/>
      <c r="L210" s="22"/>
      <c r="M210" s="20"/>
      <c r="N210" s="21">
        <v>32.58</v>
      </c>
      <c r="O210" s="20"/>
      <c r="P210" s="19">
        <v>153.6</v>
      </c>
      <c r="Q210" s="19">
        <v>0.2</v>
      </c>
    </row>
    <row r="211" spans="1:17" x14ac:dyDescent="0.15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6.08</v>
      </c>
      <c r="H212" s="2"/>
      <c r="I212" s="2">
        <f>J210+J208</f>
        <v>5.62</v>
      </c>
      <c r="J212" s="2"/>
      <c r="K212" s="2"/>
      <c r="L212" s="2"/>
      <c r="M212" s="3"/>
      <c r="N212" s="2">
        <f>N210+N208</f>
        <v>39.78</v>
      </c>
      <c r="O212" s="2"/>
      <c r="P212" s="8">
        <f>P210+P208</f>
        <v>233.6</v>
      </c>
      <c r="Q212" s="8">
        <f>Q210+Q208</f>
        <v>2.2000000000000002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1184</v>
      </c>
      <c r="G213" s="2">
        <f>G212+G206+G188+G184</f>
        <v>32.007999999999996</v>
      </c>
      <c r="H213" s="2"/>
      <c r="I213" s="2">
        <f>I206+I188+I184</f>
        <v>37.150000000000006</v>
      </c>
      <c r="J213" s="2"/>
      <c r="K213" s="2"/>
      <c r="L213" s="2"/>
      <c r="M213" s="3"/>
      <c r="N213" s="2">
        <f>N206+N188+N184</f>
        <v>154.124</v>
      </c>
      <c r="O213" s="2"/>
      <c r="P213" s="1">
        <f>P206+P188+P184</f>
        <v>976.4</v>
      </c>
      <c r="Q213" s="1">
        <f>Q212+Q206+Q188+Q184</f>
        <v>25.82</v>
      </c>
    </row>
  </sheetData>
  <mergeCells count="894">
    <mergeCell ref="I149:I150"/>
    <mergeCell ref="J149:M150"/>
    <mergeCell ref="N149:O150"/>
    <mergeCell ref="P149:P150"/>
    <mergeCell ref="J145:M146"/>
    <mergeCell ref="N145:O146"/>
    <mergeCell ref="P145:P146"/>
    <mergeCell ref="Q149:Q150"/>
    <mergeCell ref="C150:E150"/>
    <mergeCell ref="A149:A150"/>
    <mergeCell ref="B149:B150"/>
    <mergeCell ref="C149:E149"/>
    <mergeCell ref="F149:F150"/>
    <mergeCell ref="G149:H150"/>
    <mergeCell ref="N147:O148"/>
    <mergeCell ref="P147:P148"/>
    <mergeCell ref="Q147:Q148"/>
    <mergeCell ref="C148:E148"/>
    <mergeCell ref="A145:A146"/>
    <mergeCell ref="B145:B146"/>
    <mergeCell ref="C145:E145"/>
    <mergeCell ref="F145:F146"/>
    <mergeCell ref="G145:H146"/>
    <mergeCell ref="I145:I146"/>
    <mergeCell ref="P141:P142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J143:M144"/>
    <mergeCell ref="N143:O144"/>
    <mergeCell ref="P143:P144"/>
    <mergeCell ref="Q143:Q144"/>
    <mergeCell ref="C144:E144"/>
    <mergeCell ref="A141:A142"/>
    <mergeCell ref="B141:B142"/>
    <mergeCell ref="C141:E141"/>
    <mergeCell ref="F141:F142"/>
    <mergeCell ref="G141:H142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Q141:Q142"/>
    <mergeCell ref="C142:E142"/>
    <mergeCell ref="I141:I142"/>
    <mergeCell ref="J141:M142"/>
    <mergeCell ref="N141:O142"/>
    <mergeCell ref="A139:A140"/>
    <mergeCell ref="B139:B140"/>
    <mergeCell ref="C139:E139"/>
    <mergeCell ref="F139:F140"/>
    <mergeCell ref="G139:H140"/>
    <mergeCell ref="I139:I140"/>
    <mergeCell ref="I137:I138"/>
    <mergeCell ref="J137:M138"/>
    <mergeCell ref="N137:O138"/>
    <mergeCell ref="P137:P138"/>
    <mergeCell ref="Q137:Q138"/>
    <mergeCell ref="C138:E138"/>
    <mergeCell ref="P163:P164"/>
    <mergeCell ref="Q163:Q164"/>
    <mergeCell ref="C164:E164"/>
    <mergeCell ref="A161:A162"/>
    <mergeCell ref="B161:B162"/>
    <mergeCell ref="C161:E161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A165:E165"/>
    <mergeCell ref="G165:H165"/>
    <mergeCell ref="I165:L165"/>
    <mergeCell ref="N165:O165"/>
    <mergeCell ref="A166:E166"/>
    <mergeCell ref="G166:H166"/>
    <mergeCell ref="I166:L166"/>
    <mergeCell ref="N166:O166"/>
    <mergeCell ref="I159:I160"/>
    <mergeCell ref="J159:M160"/>
    <mergeCell ref="N159:O160"/>
    <mergeCell ref="P159:P160"/>
    <mergeCell ref="Q159:Q160"/>
    <mergeCell ref="C160:E160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F161:F162"/>
    <mergeCell ref="G161:H162"/>
    <mergeCell ref="I161:I162"/>
    <mergeCell ref="J161:M162"/>
    <mergeCell ref="N161:O162"/>
    <mergeCell ref="P161:P162"/>
    <mergeCell ref="I155:I156"/>
    <mergeCell ref="J155:M156"/>
    <mergeCell ref="N155:O156"/>
    <mergeCell ref="P155:P156"/>
    <mergeCell ref="Q155:Q156"/>
    <mergeCell ref="C156:E156"/>
    <mergeCell ref="C154:E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C29:E29"/>
    <mergeCell ref="Q30:Q31"/>
    <mergeCell ref="C31:E31"/>
    <mergeCell ref="A30:A31"/>
    <mergeCell ref="B30:B31"/>
    <mergeCell ref="C30:E30"/>
    <mergeCell ref="F30:F31"/>
    <mergeCell ref="G28:H29"/>
    <mergeCell ref="I28:I29"/>
    <mergeCell ref="J28:M29"/>
    <mergeCell ref="N28:O29"/>
    <mergeCell ref="P28:P29"/>
    <mergeCell ref="Q28:Q29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C34:E34"/>
    <mergeCell ref="F34:F35"/>
    <mergeCell ref="G34:H35"/>
    <mergeCell ref="I34:I35"/>
    <mergeCell ref="J34:M35"/>
    <mergeCell ref="J32:M33"/>
    <mergeCell ref="P32:P33"/>
    <mergeCell ref="Q32:Q33"/>
    <mergeCell ref="C33:E33"/>
    <mergeCell ref="A32:A33"/>
    <mergeCell ref="B32:B33"/>
    <mergeCell ref="C32:E32"/>
    <mergeCell ref="F32:F33"/>
    <mergeCell ref="G32:H33"/>
    <mergeCell ref="I32:I33"/>
    <mergeCell ref="N32:O33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4:A35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B34:B35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C40:E40"/>
    <mergeCell ref="F40:F41"/>
    <mergeCell ref="G40:H41"/>
    <mergeCell ref="I42:I43"/>
    <mergeCell ref="J42:M43"/>
    <mergeCell ref="N42:O43"/>
    <mergeCell ref="G46:H4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I48:I49"/>
    <mergeCell ref="I46:I47"/>
    <mergeCell ref="J46:M47"/>
    <mergeCell ref="N46:O47"/>
    <mergeCell ref="P46:P47"/>
    <mergeCell ref="Q46:Q47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6:Q57"/>
    <mergeCell ref="C57:E57"/>
    <mergeCell ref="A58:E58"/>
    <mergeCell ref="G58:H58"/>
    <mergeCell ref="I58:L58"/>
    <mergeCell ref="N58:O58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C89:E89"/>
    <mergeCell ref="Q90:Q91"/>
    <mergeCell ref="C91:E91"/>
    <mergeCell ref="A90:A91"/>
    <mergeCell ref="B90:B91"/>
    <mergeCell ref="C90:E90"/>
    <mergeCell ref="F90:F91"/>
    <mergeCell ref="G88:H89"/>
    <mergeCell ref="I88:I89"/>
    <mergeCell ref="J88:M89"/>
    <mergeCell ref="N88:O89"/>
    <mergeCell ref="P88:P89"/>
    <mergeCell ref="Q88:Q89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C94:E94"/>
    <mergeCell ref="F94:F95"/>
    <mergeCell ref="G94:H95"/>
    <mergeCell ref="I94:I95"/>
    <mergeCell ref="J94:M95"/>
    <mergeCell ref="I92:I93"/>
    <mergeCell ref="J92:M93"/>
    <mergeCell ref="N92:O93"/>
    <mergeCell ref="P92:P93"/>
    <mergeCell ref="Q92:Q93"/>
    <mergeCell ref="C93:E93"/>
    <mergeCell ref="A92:A93"/>
    <mergeCell ref="B92:B93"/>
    <mergeCell ref="C92:E92"/>
    <mergeCell ref="F92:F93"/>
    <mergeCell ref="G92:H93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4:A95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B94:B95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F100:F101"/>
    <mergeCell ref="G100:H101"/>
    <mergeCell ref="I102:I103"/>
    <mergeCell ref="J102:M103"/>
    <mergeCell ref="N102:O103"/>
    <mergeCell ref="P102:P103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I108:I109"/>
    <mergeCell ref="J108:M109"/>
    <mergeCell ref="N108:O109"/>
    <mergeCell ref="P108:P109"/>
    <mergeCell ref="Q108:Q109"/>
    <mergeCell ref="C109:E109"/>
    <mergeCell ref="G108:H109"/>
    <mergeCell ref="F108:F109"/>
    <mergeCell ref="C108:E108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N129:O129"/>
    <mergeCell ref="A127:A128"/>
    <mergeCell ref="B127:B128"/>
    <mergeCell ref="C127:E127"/>
    <mergeCell ref="F127:F128"/>
    <mergeCell ref="G127:H128"/>
    <mergeCell ref="I127:I128"/>
    <mergeCell ref="Q131:Q132"/>
    <mergeCell ref="C132:E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J135:M136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G151:H151"/>
    <mergeCell ref="I151:L151"/>
    <mergeCell ref="N151:O151"/>
    <mergeCell ref="A152:Q152"/>
    <mergeCell ref="A135:A136"/>
    <mergeCell ref="B135:B136"/>
    <mergeCell ref="C135:E135"/>
    <mergeCell ref="F135:F136"/>
    <mergeCell ref="G135:H136"/>
    <mergeCell ref="I135:I136"/>
    <mergeCell ref="E168:G168"/>
    <mergeCell ref="D169:J169"/>
    <mergeCell ref="B171:P171"/>
    <mergeCell ref="A173:A174"/>
    <mergeCell ref="B173:B174"/>
    <mergeCell ref="A133:E133"/>
    <mergeCell ref="G133:H133"/>
    <mergeCell ref="I133:L133"/>
    <mergeCell ref="N133:O133"/>
    <mergeCell ref="A151:E151"/>
    <mergeCell ref="J190:M191"/>
    <mergeCell ref="N190:O191"/>
    <mergeCell ref="P190:P191"/>
    <mergeCell ref="Q190:Q191"/>
    <mergeCell ref="C191:E191"/>
    <mergeCell ref="Q192:Q193"/>
    <mergeCell ref="C193:E193"/>
    <mergeCell ref="J192:M193"/>
    <mergeCell ref="N192:O193"/>
    <mergeCell ref="P192:P193"/>
    <mergeCell ref="A134:Q134"/>
    <mergeCell ref="A190:A191"/>
    <mergeCell ref="B190:B191"/>
    <mergeCell ref="C190:E190"/>
    <mergeCell ref="F190:F191"/>
    <mergeCell ref="G190:H191"/>
    <mergeCell ref="I190:I191"/>
    <mergeCell ref="G196:H197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196:A197"/>
    <mergeCell ref="A200:A201"/>
    <mergeCell ref="B200:B201"/>
    <mergeCell ref="C200:E200"/>
    <mergeCell ref="F200:F201"/>
    <mergeCell ref="G200:H201"/>
    <mergeCell ref="N196:O197"/>
    <mergeCell ref="I200:I201"/>
    <mergeCell ref="B196:B197"/>
    <mergeCell ref="C196:E196"/>
    <mergeCell ref="F196:F197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C173:E174"/>
    <mergeCell ref="F173:F174"/>
    <mergeCell ref="G173:N173"/>
    <mergeCell ref="O173:P174"/>
    <mergeCell ref="I176:I177"/>
    <mergeCell ref="J176:M177"/>
    <mergeCell ref="N176:O177"/>
    <mergeCell ref="P176:P177"/>
    <mergeCell ref="F176:F177"/>
    <mergeCell ref="G176:H177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6:H187"/>
    <mergeCell ref="I186:I187"/>
    <mergeCell ref="J186:M187"/>
    <mergeCell ref="N186:O187"/>
    <mergeCell ref="P186:P187"/>
    <mergeCell ref="J182:M183"/>
    <mergeCell ref="N182:O183"/>
    <mergeCell ref="P182:P183"/>
    <mergeCell ref="G182:H183"/>
    <mergeCell ref="I182:I183"/>
    <mergeCell ref="F202:F203"/>
    <mergeCell ref="G202:H203"/>
    <mergeCell ref="I204:I205"/>
    <mergeCell ref="J204:M205"/>
    <mergeCell ref="N204:O205"/>
    <mergeCell ref="A185:Q185"/>
    <mergeCell ref="A186:A187"/>
    <mergeCell ref="B186:B187"/>
    <mergeCell ref="C186:E186"/>
    <mergeCell ref="F186:F187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I210:I211"/>
    <mergeCell ref="C208:E208"/>
    <mergeCell ref="F208:F209"/>
    <mergeCell ref="G208:H209"/>
    <mergeCell ref="Q186:Q187"/>
    <mergeCell ref="C187:E187"/>
    <mergeCell ref="A188:E188"/>
    <mergeCell ref="G188:H188"/>
    <mergeCell ref="I188:L188"/>
    <mergeCell ref="N188:O188"/>
    <mergeCell ref="P210:P211"/>
    <mergeCell ref="Q210:Q211"/>
    <mergeCell ref="C211:E211"/>
    <mergeCell ref="J210:M211"/>
    <mergeCell ref="N210:O211"/>
    <mergeCell ref="A210:A211"/>
    <mergeCell ref="B210:B211"/>
    <mergeCell ref="C210:E210"/>
    <mergeCell ref="F210:F211"/>
    <mergeCell ref="G210:H211"/>
    <mergeCell ref="G206:H206"/>
    <mergeCell ref="I206:L206"/>
    <mergeCell ref="N206:O206"/>
    <mergeCell ref="A207:Q207"/>
    <mergeCell ref="A208:A209"/>
    <mergeCell ref="B208:B209"/>
    <mergeCell ref="B108:B109"/>
    <mergeCell ref="A108:A109"/>
    <mergeCell ref="A189:Q189"/>
    <mergeCell ref="I208:I209"/>
    <mergeCell ref="J208:M209"/>
    <mergeCell ref="N208:O209"/>
    <mergeCell ref="P208:P209"/>
    <mergeCell ref="Q208:Q209"/>
    <mergeCell ref="C209:E209"/>
    <mergeCell ref="A206:E206"/>
    <mergeCell ref="A212:E212"/>
    <mergeCell ref="G212:H212"/>
    <mergeCell ref="I212:L212"/>
    <mergeCell ref="N212:O212"/>
    <mergeCell ref="A213:E213"/>
    <mergeCell ref="G213:H213"/>
    <mergeCell ref="I213:L213"/>
    <mergeCell ref="N213:O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2024-12-05T06:37:54Z</dcterms:created>
  <dcterms:modified xsi:type="dcterms:W3CDTF">2024-12-05T06:38:01Z</dcterms:modified>
</cp:coreProperties>
</file>