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BE0DF53B-9FCC-C54D-8CA3-F128FDC6A8BA}" xr6:coauthVersionLast="47" xr6:coauthVersionMax="47" xr10:uidLastSave="{00000000-0000-0000-0000-000000000000}"/>
  <bookViews>
    <workbookView xWindow="680" yWindow="1000" windowWidth="27840" windowHeight="16340" xr2:uid="{AD9E2A12-1A7B-894E-B73D-E8EC2C4D5DCC}"/>
  </bookViews>
  <sheets>
    <sheet name="31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G61" i="1" s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F86" i="1"/>
  <c r="G86" i="1"/>
  <c r="I86" i="1"/>
  <c r="N86" i="1"/>
  <c r="P86" i="1"/>
  <c r="Q86" i="1"/>
  <c r="F90" i="1"/>
  <c r="G90" i="1"/>
  <c r="I90" i="1"/>
  <c r="N90" i="1"/>
  <c r="N115" i="1" s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I114" i="1"/>
  <c r="N114" i="1"/>
  <c r="P114" i="1"/>
  <c r="P115" i="1" s="1"/>
  <c r="Q114" i="1"/>
  <c r="G115" i="1"/>
  <c r="I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/>
  <c r="F192" i="1"/>
  <c r="G192" i="1"/>
  <c r="I192" i="1"/>
  <c r="N192" i="1"/>
  <c r="P192" i="1"/>
  <c r="Q192" i="1"/>
  <c r="F196" i="1"/>
  <c r="G196" i="1"/>
  <c r="G221" i="1" s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</calcChain>
</file>

<file path=xl/sharedStrings.xml><?xml version="1.0" encoding="utf-8"?>
<sst xmlns="http://schemas.openxmlformats.org/spreadsheetml/2006/main" count="361" uniqueCount="83">
  <si>
    <t>Всего :</t>
  </si>
  <si>
    <t>Итого</t>
  </si>
  <si>
    <t>ВАФЛИ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</si>
  <si>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</si>
  <si>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</si>
  <si>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</si>
  <si>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</si>
  <si>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</si>
  <si>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</si>
  <si>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</si>
  <si>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</si>
  <si>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</si>
  <si>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</si>
  <si>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</si>
  <si>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</si>
  <si>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</si>
  <si>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яйцо, мука пшеничная, масло сливочное,  молоко, соль йодированная)</t>
  </si>
  <si>
    <t>СУФЛЕ ИЗ КУР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</si>
  <si>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</si>
  <si>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</si>
  <si>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</si>
  <si>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</si>
  <si>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</si>
  <si>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</si>
  <si>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</si>
  <si>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</si>
  <si>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</si>
  <si>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</si>
  <si>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</si>
  <si>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</si>
  <si>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</si>
  <si>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</si>
  <si>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</si>
  <si>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</si>
  <si>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</si>
  <si>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</si>
  <si>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</si>
  <si>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</si>
  <si>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</si>
  <si>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</si>
  <si>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</si>
  <si>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</si>
  <si>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</si>
  <si>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</si>
  <si>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</si>
  <si>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</si>
  <si>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</si>
  <si>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</si>
  <si>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</si>
  <si>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</si>
  <si>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</si>
  <si>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</si>
  <si>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</si>
  <si>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</si>
  <si>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</si>
  <si>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</si>
  <si>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</si>
  <si>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</si>
  <si>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</si>
  <si>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</si>
  <si>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</si>
  <si>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</si>
  <si>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</si>
  <si>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</si>
  <si>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</si>
  <si>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</si>
  <si>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</si>
  <si>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</si>
  <si>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</si>
  <si>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</si>
  <si>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</si>
  <si>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</si>
  <si>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</si>
  <si>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60</t>
  </si>
  <si>
    <t>42</t>
  </si>
  <si>
    <t>10,2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</si>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</sst>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0049-C986-4E4B-A97C-2076FEF0D89D}">
  <dimension ref="A1:R221"/>
  <sheetViews>
    <sheetView tabSelected="1" topLeftCell="A196" workbookViewId="0">
      <selection activeCell="C216" sqref="C216:E21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1" t="s">
        <v>81</v>
      </c>
      <c r="M1" s="31"/>
      <c r="N1" s="31"/>
      <c r="O1" s="31"/>
      <c r="P1" s="31"/>
      <c r="Q1" s="31"/>
      <c r="R1" s="3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55</v>
      </c>
      <c r="F6" s="26"/>
      <c r="G6" s="26"/>
    </row>
    <row r="7" spans="1:18" ht="14" customHeight="1" x14ac:dyDescent="0.15">
      <c r="D7" s="25">
        <v>45596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82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" customHeight="1" x14ac:dyDescent="0.15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12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12</v>
      </c>
      <c r="B16" s="13">
        <v>516</v>
      </c>
      <c r="C16" s="15" t="s">
        <v>40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2" t="s">
        <v>39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12</v>
      </c>
      <c r="B18" s="13" t="s">
        <v>38</v>
      </c>
      <c r="C18" s="15" t="s">
        <v>37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9</v>
      </c>
    </row>
    <row r="19" spans="1:17" ht="9.75" customHeight="1" x14ac:dyDescent="0.15">
      <c r="A19" s="13"/>
      <c r="B19" s="13"/>
      <c r="C19" s="14" t="s">
        <v>36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12</v>
      </c>
      <c r="B20" s="13" t="s">
        <v>35</v>
      </c>
      <c r="C20" s="15" t="s">
        <v>34</v>
      </c>
      <c r="D20" s="15"/>
      <c r="E20" s="15"/>
      <c r="F20" s="13" t="s">
        <v>76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9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 t="s">
        <v>32</v>
      </c>
      <c r="C22" s="15" t="s">
        <v>31</v>
      </c>
      <c r="D22" s="15"/>
      <c r="E22" s="15"/>
      <c r="F22" s="13">
        <v>200</v>
      </c>
      <c r="G22" s="11" t="s">
        <v>64</v>
      </c>
      <c r="H22" s="11"/>
      <c r="I22" s="12"/>
      <c r="J22" s="11"/>
      <c r="K22" s="11"/>
      <c r="L22" s="11"/>
      <c r="M22" s="11"/>
      <c r="N22" s="11" t="s">
        <v>75</v>
      </c>
      <c r="O22" s="11"/>
      <c r="P22" s="11" t="s">
        <v>74</v>
      </c>
      <c r="Q22" s="11" t="s">
        <v>9</v>
      </c>
    </row>
    <row r="23" spans="1:17" ht="9.75" customHeight="1" x14ac:dyDescent="0.15">
      <c r="A23" s="13"/>
      <c r="B23" s="13"/>
      <c r="C23" s="14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23.479999999999997</v>
      </c>
      <c r="H24" s="2"/>
      <c r="I24" s="2">
        <f>J22+J20+J18+J16+J14</f>
        <v>21.23</v>
      </c>
      <c r="J24" s="2"/>
      <c r="K24" s="2"/>
      <c r="L24" s="2"/>
      <c r="M24" s="3"/>
      <c r="N24" s="2">
        <f>N22+N20+N18+N16+N14</f>
        <v>63.89</v>
      </c>
      <c r="O24" s="2"/>
      <c r="P24" s="8">
        <f>P22+P20+P18+P16+P14</f>
        <v>540.5</v>
      </c>
      <c r="Q24" s="8">
        <f>Q22+Q20+Q18+Q16+Q14</f>
        <v>0.3</v>
      </c>
    </row>
    <row r="25" spans="1:17" ht="14" customHeight="1" x14ac:dyDescent="0.15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12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26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12</v>
      </c>
      <c r="B32" s="13">
        <v>148</v>
      </c>
      <c r="C32" s="18" t="s">
        <v>24</v>
      </c>
      <c r="D32" s="15"/>
      <c r="E32" s="15"/>
      <c r="F32" s="13" t="s">
        <v>61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4.25" customHeight="1" x14ac:dyDescent="0.15">
      <c r="A34" s="13" t="s">
        <v>12</v>
      </c>
      <c r="B34" s="13" t="s">
        <v>22</v>
      </c>
      <c r="C34" s="15" t="s">
        <v>21</v>
      </c>
      <c r="D34" s="15"/>
      <c r="E34" s="15"/>
      <c r="F34" s="13" t="s">
        <v>72</v>
      </c>
      <c r="G34" s="11" t="s">
        <v>71</v>
      </c>
      <c r="H34" s="11"/>
      <c r="I34" s="12"/>
      <c r="J34" s="11" t="s">
        <v>70</v>
      </c>
      <c r="K34" s="11"/>
      <c r="L34" s="11"/>
      <c r="M34" s="11"/>
      <c r="N34" s="11" t="s">
        <v>69</v>
      </c>
      <c r="O34" s="11"/>
      <c r="P34" s="11" t="s">
        <v>68</v>
      </c>
      <c r="Q34" s="11" t="s">
        <v>9</v>
      </c>
    </row>
    <row r="35" spans="1:17" ht="7.5" customHeight="1" x14ac:dyDescent="0.15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434</v>
      </c>
      <c r="C36" s="18" t="s">
        <v>19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9" customHeight="1" x14ac:dyDescent="0.15">
      <c r="A37" s="13"/>
      <c r="B37" s="13"/>
      <c r="C37" s="17" t="s">
        <v>18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>
        <v>2013</v>
      </c>
      <c r="B38" s="13">
        <v>413</v>
      </c>
      <c r="C38" s="15" t="s">
        <v>17</v>
      </c>
      <c r="D38" s="15"/>
      <c r="E38" s="15"/>
      <c r="F38" s="13">
        <v>70</v>
      </c>
      <c r="G38" s="11">
        <v>10.9</v>
      </c>
      <c r="H38" s="11"/>
      <c r="I38" s="12"/>
      <c r="J38" s="11">
        <v>13.3</v>
      </c>
      <c r="K38" s="11"/>
      <c r="L38" s="11"/>
      <c r="M38" s="11"/>
      <c r="N38" s="11">
        <v>2.7</v>
      </c>
      <c r="O38" s="11"/>
      <c r="P38" s="11">
        <v>174</v>
      </c>
      <c r="Q38" s="11">
        <v>0.5</v>
      </c>
    </row>
    <row r="39" spans="1:17" ht="18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12</v>
      </c>
      <c r="B40" s="13" t="s">
        <v>15</v>
      </c>
      <c r="C40" s="15" t="s">
        <v>14</v>
      </c>
      <c r="D40" s="15"/>
      <c r="E40" s="15"/>
      <c r="F40" s="13" t="s">
        <v>67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13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12</v>
      </c>
      <c r="B42" s="13" t="s">
        <v>11</v>
      </c>
      <c r="C42" s="15" t="s">
        <v>10</v>
      </c>
      <c r="D42" s="15"/>
      <c r="E42" s="15"/>
      <c r="F42" s="13" t="s">
        <v>66</v>
      </c>
      <c r="G42" s="11" t="s">
        <v>65</v>
      </c>
      <c r="H42" s="11"/>
      <c r="I42" s="12"/>
      <c r="J42" s="11" t="s">
        <v>64</v>
      </c>
      <c r="K42" s="11"/>
      <c r="L42" s="11"/>
      <c r="M42" s="11"/>
      <c r="N42" s="11" t="s">
        <v>63</v>
      </c>
      <c r="O42" s="11"/>
      <c r="P42" s="11" t="s">
        <v>62</v>
      </c>
      <c r="Q42" s="11" t="s">
        <v>9</v>
      </c>
    </row>
    <row r="43" spans="1:17" ht="9.75" customHeight="1" x14ac:dyDescent="0.15">
      <c r="A43" s="13"/>
      <c r="B43" s="13"/>
      <c r="C43" s="14" t="s">
        <v>8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7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6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</f>
        <v>720</v>
      </c>
      <c r="G46" s="2">
        <f>G44+G42+G40+G38+G36+G34+G32+G30</f>
        <v>30.100000000000005</v>
      </c>
      <c r="H46" s="2"/>
      <c r="I46" s="2">
        <f>J44+J42+J40+J38+J36+J34+J32+J30</f>
        <v>37.880000000000003</v>
      </c>
      <c r="J46" s="2"/>
      <c r="K46" s="2"/>
      <c r="L46" s="2"/>
      <c r="M46" s="3"/>
      <c r="N46" s="2">
        <f>N44+N42+N40+N38+N36+N34+N32+N30</f>
        <v>76.900000000000006</v>
      </c>
      <c r="O46" s="2"/>
      <c r="P46" s="8">
        <f>P44+P42+P40+P38+P36+P34+P32+P30</f>
        <v>773</v>
      </c>
      <c r="Q46" s="8">
        <f>Q44+Q42+Q40+Q38+Q36+Q34+Q32+Q30</f>
        <v>35.24</v>
      </c>
    </row>
    <row r="47" spans="1:17" ht="14" customHeight="1" x14ac:dyDescent="0.15">
      <c r="A47" s="16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4</v>
      </c>
      <c r="D48" s="15"/>
      <c r="E48" s="15"/>
      <c r="F48" s="13" t="s">
        <v>61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15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225</v>
      </c>
      <c r="G52" s="2">
        <f>G50+G48</f>
        <v>6.37</v>
      </c>
      <c r="H52" s="2"/>
      <c r="I52" s="2">
        <f>J50+J48</f>
        <v>60.3</v>
      </c>
      <c r="J52" s="2"/>
      <c r="K52" s="2"/>
      <c r="L52" s="2"/>
      <c r="M52" s="3"/>
      <c r="N52" s="2">
        <f>N50+N48</f>
        <v>32.1</v>
      </c>
      <c r="O52" s="2"/>
      <c r="P52" s="8">
        <f>P50+P48</f>
        <v>191.2</v>
      </c>
      <c r="Q52" s="8">
        <f>Q50+Q48</f>
        <v>2.6</v>
      </c>
    </row>
    <row r="53" spans="1:18" ht="14" customHeight="1" x14ac:dyDescent="0.15">
      <c r="A53" s="16" t="s">
        <v>58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12</v>
      </c>
      <c r="B54" s="13">
        <v>254</v>
      </c>
      <c r="C54" s="15" t="s">
        <v>57</v>
      </c>
      <c r="D54" s="15"/>
      <c r="E54" s="15"/>
      <c r="F54" s="13">
        <v>200</v>
      </c>
      <c r="G54" s="11">
        <v>9.16</v>
      </c>
      <c r="H54" s="11"/>
      <c r="I54" s="12"/>
      <c r="J54" s="11">
        <v>12.88</v>
      </c>
      <c r="K54" s="11"/>
      <c r="L54" s="11"/>
      <c r="M54" s="11"/>
      <c r="N54" s="11">
        <v>32.6</v>
      </c>
      <c r="O54" s="11"/>
      <c r="P54" s="11">
        <v>283</v>
      </c>
      <c r="Q54" s="11">
        <v>1.36</v>
      </c>
    </row>
    <row r="55" spans="1:18" ht="12" customHeight="1" x14ac:dyDescent="0.15">
      <c r="A55" s="13"/>
      <c r="B55" s="13"/>
      <c r="C55" s="14" t="s">
        <v>56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12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9</v>
      </c>
    </row>
    <row r="57" spans="1:18" ht="9.75" customHeight="1" x14ac:dyDescent="0.15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32</v>
      </c>
      <c r="C58" s="15" t="s">
        <v>31</v>
      </c>
      <c r="D58" s="15"/>
      <c r="E58" s="15"/>
      <c r="F58" s="13">
        <v>200</v>
      </c>
      <c r="G58" s="11" t="s">
        <v>64</v>
      </c>
      <c r="H58" s="11"/>
      <c r="I58" s="12"/>
      <c r="J58" s="11"/>
      <c r="K58" s="11"/>
      <c r="L58" s="11"/>
      <c r="M58" s="11"/>
      <c r="N58" s="11" t="s">
        <v>75</v>
      </c>
      <c r="O58" s="11"/>
      <c r="P58" s="11" t="s">
        <v>74</v>
      </c>
      <c r="Q58" s="11" t="s">
        <v>9</v>
      </c>
    </row>
    <row r="59" spans="1:18" ht="9.75" customHeight="1" x14ac:dyDescent="0.15">
      <c r="A59" s="13"/>
      <c r="B59" s="13"/>
      <c r="C59" s="14" t="s">
        <v>30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11.36</v>
      </c>
      <c r="H60" s="2"/>
      <c r="I60" s="2">
        <f>J58+J56+J54</f>
        <v>13.680000000000001</v>
      </c>
      <c r="J60" s="2"/>
      <c r="K60" s="2"/>
      <c r="L60" s="2"/>
      <c r="M60" s="3"/>
      <c r="N60" s="2">
        <f>N58+N56+N54</f>
        <v>56.2</v>
      </c>
      <c r="O60" s="2"/>
      <c r="P60" s="8">
        <f>P58+P56+P54</f>
        <v>394</v>
      </c>
      <c r="Q60" s="8">
        <f>Q58+Q56+Q54</f>
        <v>1.36</v>
      </c>
    </row>
    <row r="61" spans="1:18" ht="14" customHeight="1" x14ac:dyDescent="0.15">
      <c r="A61" s="30" t="s">
        <v>60</v>
      </c>
      <c r="B61" s="29"/>
      <c r="C61" s="28"/>
      <c r="D61" s="28"/>
      <c r="E61" s="27"/>
      <c r="F61" s="9">
        <f>F60+F52+F46+F28+F24</f>
        <v>1910</v>
      </c>
      <c r="G61" s="2">
        <f>G60+G52+G46+G28+G24</f>
        <v>71.710000000000008</v>
      </c>
      <c r="H61" s="2"/>
      <c r="I61" s="2">
        <f>I60+I52+I46+I28+I24</f>
        <v>133.49</v>
      </c>
      <c r="J61" s="2"/>
      <c r="K61" s="2"/>
      <c r="L61" s="2"/>
      <c r="M61" s="3"/>
      <c r="N61" s="2">
        <f>N52+N46+N28+N24</f>
        <v>182.69</v>
      </c>
      <c r="O61" s="2"/>
      <c r="P61" s="8">
        <f>P60+P52+P46+P28+P24</f>
        <v>1945.7</v>
      </c>
      <c r="Q61" s="8">
        <f>Q60+Q52+Q46+Q28+Q24</f>
        <v>49.5</v>
      </c>
    </row>
    <row r="63" spans="1:18" ht="12.75" customHeight="1" x14ac:dyDescent="0.15">
      <c r="L63" s="31" t="s">
        <v>81</v>
      </c>
      <c r="M63" s="31"/>
      <c r="N63" s="31"/>
      <c r="O63" s="31"/>
      <c r="P63" s="31"/>
      <c r="Q63" s="31"/>
      <c r="R63" s="31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80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79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78</v>
      </c>
      <c r="M67" s="12"/>
      <c r="N67" s="12"/>
      <c r="O67" s="12"/>
      <c r="P67" s="12"/>
      <c r="Q67" s="12"/>
      <c r="R67" s="12"/>
    </row>
    <row r="68" spans="1:18" ht="23" x14ac:dyDescent="0.15">
      <c r="E68" s="26" t="s">
        <v>55</v>
      </c>
      <c r="F68" s="26"/>
      <c r="G68" s="26"/>
    </row>
    <row r="69" spans="1:18" ht="16" x14ac:dyDescent="0.15">
      <c r="D69" s="25">
        <v>45596</v>
      </c>
      <c r="E69" s="25"/>
      <c r="F69" s="25"/>
      <c r="G69" s="25"/>
      <c r="H69" s="25"/>
      <c r="I69" s="25"/>
      <c r="J69" s="25"/>
    </row>
    <row r="71" spans="1:18" ht="18" x14ac:dyDescent="0.15">
      <c r="B71" s="24" t="s">
        <v>77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15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15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4" x14ac:dyDescent="0.15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12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12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12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9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12</v>
      </c>
      <c r="B82" s="13" t="s">
        <v>35</v>
      </c>
      <c r="C82" s="15" t="s">
        <v>34</v>
      </c>
      <c r="D82" s="15"/>
      <c r="E82" s="15"/>
      <c r="F82" s="13" t="s">
        <v>76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9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 t="s">
        <v>32</v>
      </c>
      <c r="C84" s="15" t="s">
        <v>31</v>
      </c>
      <c r="D84" s="15"/>
      <c r="E84" s="15"/>
      <c r="F84" s="13">
        <v>200</v>
      </c>
      <c r="G84" s="11" t="s">
        <v>64</v>
      </c>
      <c r="H84" s="11"/>
      <c r="I84" s="12"/>
      <c r="J84" s="11"/>
      <c r="K84" s="11"/>
      <c r="L84" s="11"/>
      <c r="M84" s="11"/>
      <c r="N84" s="11" t="s">
        <v>75</v>
      </c>
      <c r="O84" s="11"/>
      <c r="P84" s="11" t="s">
        <v>74</v>
      </c>
      <c r="Q84" s="11" t="s">
        <v>9</v>
      </c>
    </row>
    <row r="85" spans="1:17" ht="10.5" customHeight="1" x14ac:dyDescent="0.15">
      <c r="A85" s="13"/>
      <c r="B85" s="13"/>
      <c r="C85" s="14" t="s">
        <v>30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F84+F82+F80+F78+F76</f>
        <v>435</v>
      </c>
      <c r="G86" s="2">
        <f>G84+G82+G80+G78+G76</f>
        <v>23.479999999999997</v>
      </c>
      <c r="H86" s="2"/>
      <c r="I86" s="2">
        <f>J84+J82+J80+J78+J76</f>
        <v>21.23</v>
      </c>
      <c r="J86" s="2"/>
      <c r="K86" s="2"/>
      <c r="L86" s="2"/>
      <c r="M86" s="3"/>
      <c r="N86" s="2">
        <f>N84+N82+N80+N78+N76</f>
        <v>63.89</v>
      </c>
      <c r="O86" s="2"/>
      <c r="P86" s="8">
        <f>P84+P82+P80+P78+P76</f>
        <v>540.5</v>
      </c>
      <c r="Q86" s="8">
        <f>Q84+Q82+Q80+Q78+Q76</f>
        <v>0.3</v>
      </c>
    </row>
    <row r="87" spans="1:17" ht="15" customHeight="1" x14ac:dyDescent="0.15">
      <c r="A87" s="16" t="s">
        <v>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12</v>
      </c>
      <c r="B88" s="13">
        <v>118</v>
      </c>
      <c r="C88" s="18" t="s">
        <v>28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" x14ac:dyDescent="0.15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4" x14ac:dyDescent="0.15">
      <c r="A91" s="16" t="s">
        <v>27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15">
      <c r="A92" s="13">
        <v>2013</v>
      </c>
      <c r="B92" s="13">
        <v>2</v>
      </c>
      <c r="C92" s="18" t="s">
        <v>26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25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12</v>
      </c>
      <c r="B94" s="13">
        <v>148</v>
      </c>
      <c r="C94" s="18" t="s">
        <v>24</v>
      </c>
      <c r="D94" s="15"/>
      <c r="E94" s="15"/>
      <c r="F94" s="13" t="s">
        <v>61</v>
      </c>
      <c r="G94" s="11">
        <v>2.94</v>
      </c>
      <c r="H94" s="11"/>
      <c r="I94" s="12"/>
      <c r="J94" s="11">
        <v>3.52</v>
      </c>
      <c r="K94" s="11"/>
      <c r="L94" s="11"/>
      <c r="M94" s="11"/>
      <c r="N94" s="11">
        <v>12.22</v>
      </c>
      <c r="O94" s="11"/>
      <c r="P94" s="11">
        <v>92.4</v>
      </c>
      <c r="Q94" s="11">
        <v>12.56</v>
      </c>
    </row>
    <row r="95" spans="1:17" ht="10.5" customHeight="1" x14ac:dyDescent="0.15">
      <c r="A95" s="13"/>
      <c r="B95" s="13"/>
      <c r="C95" s="19" t="s">
        <v>23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12</v>
      </c>
      <c r="B96" s="13" t="s">
        <v>22</v>
      </c>
      <c r="C96" s="15" t="s">
        <v>21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68</v>
      </c>
      <c r="Q96" s="11" t="s">
        <v>9</v>
      </c>
    </row>
    <row r="97" spans="1:17" ht="10.5" customHeight="1" x14ac:dyDescent="0.15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434</v>
      </c>
      <c r="C98" s="18" t="s">
        <v>19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6.5" customHeight="1" x14ac:dyDescent="0.15">
      <c r="A99" s="13"/>
      <c r="B99" s="13"/>
      <c r="C99" s="17" t="s">
        <v>18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413</v>
      </c>
      <c r="C100" s="15" t="s">
        <v>17</v>
      </c>
      <c r="D100" s="15"/>
      <c r="E100" s="15"/>
      <c r="F100" s="13">
        <v>70</v>
      </c>
      <c r="G100" s="11">
        <v>10.9</v>
      </c>
      <c r="H100" s="11"/>
      <c r="I100" s="12"/>
      <c r="J100" s="11">
        <v>13.3</v>
      </c>
      <c r="K100" s="11"/>
      <c r="L100" s="11"/>
      <c r="M100" s="11"/>
      <c r="N100" s="11">
        <v>2.7</v>
      </c>
      <c r="O100" s="11"/>
      <c r="P100" s="11">
        <v>174</v>
      </c>
      <c r="Q100" s="11">
        <v>0.5</v>
      </c>
    </row>
    <row r="101" spans="1:17" ht="10.5" customHeight="1" x14ac:dyDescent="0.15">
      <c r="A101" s="13"/>
      <c r="B101" s="13"/>
      <c r="C101" s="14" t="s">
        <v>16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12</v>
      </c>
      <c r="B102" s="13" t="s">
        <v>15</v>
      </c>
      <c r="C102" s="15" t="s">
        <v>14</v>
      </c>
      <c r="D102" s="15"/>
      <c r="E102" s="15"/>
      <c r="F102" s="13" t="s">
        <v>67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15">
      <c r="A103" s="13"/>
      <c r="B103" s="13"/>
      <c r="C103" s="14" t="s">
        <v>13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12</v>
      </c>
      <c r="B104" s="13" t="s">
        <v>11</v>
      </c>
      <c r="C104" s="15" t="s">
        <v>10</v>
      </c>
      <c r="D104" s="15"/>
      <c r="E104" s="15"/>
      <c r="F104" s="13" t="s">
        <v>66</v>
      </c>
      <c r="G104" s="11" t="s">
        <v>65</v>
      </c>
      <c r="H104" s="11"/>
      <c r="I104" s="12"/>
      <c r="J104" s="11" t="s">
        <v>64</v>
      </c>
      <c r="K104" s="11"/>
      <c r="L104" s="11"/>
      <c r="M104" s="11"/>
      <c r="N104" s="11" t="s">
        <v>63</v>
      </c>
      <c r="O104" s="11"/>
      <c r="P104" s="11" t="s">
        <v>62</v>
      </c>
      <c r="Q104" s="11" t="s">
        <v>9</v>
      </c>
    </row>
    <row r="105" spans="1:17" ht="10.5" customHeight="1" x14ac:dyDescent="0.15">
      <c r="A105" s="13"/>
      <c r="B105" s="13"/>
      <c r="C105" s="14" t="s">
        <v>8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7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720</v>
      </c>
      <c r="G108" s="2">
        <f>G106+G104+G102+G100+G98+G96+G94+G92</f>
        <v>30.100000000000005</v>
      </c>
      <c r="H108" s="2"/>
      <c r="I108" s="2">
        <f>J106+J104+J102+J100+J98+J96+J94+J92</f>
        <v>37.880000000000003</v>
      </c>
      <c r="J108" s="2"/>
      <c r="K108" s="2"/>
      <c r="L108" s="2"/>
      <c r="M108" s="3"/>
      <c r="N108" s="2">
        <f>N106+N104+N102+N100+N98+N96+N94+N92</f>
        <v>76.900000000000006</v>
      </c>
      <c r="O108" s="2"/>
      <c r="P108" s="8">
        <f>P106+P104+P102+P100+P98+P96+P94+P92</f>
        <v>773</v>
      </c>
      <c r="Q108" s="8">
        <f>Q106+Q104+Q102+Q100+Q98+Q96+Q94+Q92</f>
        <v>35.24</v>
      </c>
    </row>
    <row r="109" spans="1:17" ht="15" customHeight="1" x14ac:dyDescent="0.15">
      <c r="A109" s="16" t="s">
        <v>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534</v>
      </c>
      <c r="C110" s="15" t="s">
        <v>4</v>
      </c>
      <c r="D110" s="15"/>
      <c r="E110" s="15"/>
      <c r="F110" s="13" t="s">
        <v>61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15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6.37</v>
      </c>
      <c r="H114" s="2"/>
      <c r="I114" s="2">
        <f>J112+J110</f>
        <v>60.3</v>
      </c>
      <c r="J114" s="2"/>
      <c r="K114" s="2"/>
      <c r="L114" s="2"/>
      <c r="M114" s="3"/>
      <c r="N114" s="2">
        <f>N112+N110</f>
        <v>32.1</v>
      </c>
      <c r="O114" s="2"/>
      <c r="P114" s="8">
        <f>P112+P110</f>
        <v>191.2</v>
      </c>
      <c r="Q114" s="8">
        <f>Q112+Q110</f>
        <v>2.6</v>
      </c>
    </row>
    <row r="115" spans="1:17" ht="13" x14ac:dyDescent="0.15">
      <c r="A115" s="30" t="s">
        <v>60</v>
      </c>
      <c r="B115" s="29"/>
      <c r="C115" s="28"/>
      <c r="D115" s="28"/>
      <c r="E115" s="27"/>
      <c r="F115" s="9">
        <f>F114+F108+F90+F86</f>
        <v>1480</v>
      </c>
      <c r="G115" s="2">
        <f>G114+G108+G90+G86</f>
        <v>60.35</v>
      </c>
      <c r="H115" s="2"/>
      <c r="I115" s="2">
        <f>I114+I108+I90+I86</f>
        <v>119.81000000000002</v>
      </c>
      <c r="J115" s="2"/>
      <c r="K115" s="2"/>
      <c r="L115" s="2"/>
      <c r="M115" s="3"/>
      <c r="N115" s="2">
        <f>N114+N108+N90+N86</f>
        <v>182.69</v>
      </c>
      <c r="O115" s="2"/>
      <c r="P115" s="8">
        <f>P114+P108+P90+P86</f>
        <v>1551.7</v>
      </c>
      <c r="Q115" s="8">
        <f>Q108+Q90+Q86</f>
        <v>45.54</v>
      </c>
    </row>
    <row r="117" spans="1:17" ht="23" x14ac:dyDescent="0.15">
      <c r="E117" s="26" t="s">
        <v>55</v>
      </c>
      <c r="F117" s="26"/>
      <c r="G117" s="26"/>
    </row>
    <row r="118" spans="1:17" ht="16" x14ac:dyDescent="0.15">
      <c r="D118" s="25">
        <v>45596</v>
      </c>
      <c r="E118" s="25"/>
      <c r="F118" s="25"/>
      <c r="G118" s="25"/>
      <c r="H118" s="25"/>
      <c r="I118" s="25"/>
      <c r="J118" s="25"/>
    </row>
    <row r="120" spans="1:17" ht="18" x14ac:dyDescent="0.15">
      <c r="B120" s="24" t="s">
        <v>59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2" spans="1:17" ht="12" x14ac:dyDescent="0.15">
      <c r="A122" s="23" t="s">
        <v>53</v>
      </c>
      <c r="B122" s="23" t="s">
        <v>52</v>
      </c>
      <c r="C122" s="23" t="s">
        <v>51</v>
      </c>
      <c r="D122" s="23"/>
      <c r="E122" s="23"/>
      <c r="F122" s="23" t="s">
        <v>50</v>
      </c>
      <c r="G122" s="23" t="s">
        <v>49</v>
      </c>
      <c r="H122" s="23"/>
      <c r="I122" s="23"/>
      <c r="J122" s="23"/>
      <c r="K122" s="23"/>
      <c r="L122" s="23"/>
      <c r="M122" s="23"/>
      <c r="N122" s="23"/>
      <c r="O122" s="23" t="s">
        <v>48</v>
      </c>
      <c r="P122" s="23"/>
      <c r="Q122" s="23" t="s">
        <v>47</v>
      </c>
    </row>
    <row r="123" spans="1:17" ht="12" x14ac:dyDescent="0.15">
      <c r="A123" s="23"/>
      <c r="B123" s="23"/>
      <c r="C123" s="23"/>
      <c r="D123" s="23"/>
      <c r="E123" s="23"/>
      <c r="F123" s="23"/>
      <c r="G123" s="23" t="s">
        <v>46</v>
      </c>
      <c r="H123" s="23"/>
      <c r="I123" s="23" t="s">
        <v>45</v>
      </c>
      <c r="J123" s="23"/>
      <c r="K123" s="23"/>
      <c r="L123" s="23"/>
      <c r="M123" s="23" t="s">
        <v>44</v>
      </c>
      <c r="N123" s="23"/>
      <c r="O123" s="23"/>
      <c r="P123" s="23"/>
      <c r="Q123" s="23"/>
    </row>
    <row r="124" spans="1:17" ht="14" x14ac:dyDescent="0.15">
      <c r="A124" s="16" t="s">
        <v>43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12</v>
      </c>
      <c r="B125" s="13">
        <v>325</v>
      </c>
      <c r="C125" s="15" t="s">
        <v>42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22" t="s">
        <v>41</v>
      </c>
      <c r="D126" s="22"/>
      <c r="E126" s="22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12</v>
      </c>
      <c r="B127" s="13">
        <v>516</v>
      </c>
      <c r="C127" s="15" t="s">
        <v>40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22" t="s">
        <v>39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12</v>
      </c>
      <c r="B129" s="13" t="s">
        <v>38</v>
      </c>
      <c r="C129" s="15" t="s">
        <v>37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9</v>
      </c>
    </row>
    <row r="130" spans="1:17" x14ac:dyDescent="0.15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12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9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 t="s">
        <v>32</v>
      </c>
      <c r="C133" s="15" t="s">
        <v>31</v>
      </c>
      <c r="D133" s="15"/>
      <c r="E133" s="15"/>
      <c r="F133" s="13">
        <v>150</v>
      </c>
      <c r="G133" s="11">
        <v>0.08</v>
      </c>
      <c r="H133" s="11"/>
      <c r="I133" s="12"/>
      <c r="J133" s="11">
        <v>0</v>
      </c>
      <c r="K133" s="11"/>
      <c r="L133" s="11"/>
      <c r="M133" s="11"/>
      <c r="N133" s="11">
        <v>11.3</v>
      </c>
      <c r="O133" s="11"/>
      <c r="P133" s="11">
        <v>45</v>
      </c>
      <c r="Q133" s="11" t="s">
        <v>9</v>
      </c>
    </row>
    <row r="134" spans="1:17" ht="10.5" customHeight="1" x14ac:dyDescent="0.15">
      <c r="A134" s="13"/>
      <c r="B134" s="13"/>
      <c r="C134" s="14" t="s">
        <v>30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338</v>
      </c>
      <c r="G135" s="2">
        <f>G133+G131+G129+G127+G125</f>
        <v>18.858000000000001</v>
      </c>
      <c r="H135" s="2"/>
      <c r="I135" s="2">
        <f>J133+J131+J129+J127+J125</f>
        <v>19.010000000000002</v>
      </c>
      <c r="J135" s="2"/>
      <c r="K135" s="2"/>
      <c r="L135" s="2"/>
      <c r="M135" s="3"/>
      <c r="N135" s="21">
        <f>N133+N131+N129+N127+N125</f>
        <v>55.373999999999995</v>
      </c>
      <c r="O135" s="20"/>
      <c r="P135" s="8">
        <f>P133+P131+P129+P127+P125</f>
        <v>467.3</v>
      </c>
      <c r="Q135" s="8">
        <f>Q133+Q131+Q129+Q127+Q125</f>
        <v>0.24</v>
      </c>
    </row>
    <row r="136" spans="1:17" ht="14" x14ac:dyDescent="0.15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12</v>
      </c>
      <c r="B137" s="13">
        <v>118</v>
      </c>
      <c r="C137" s="18" t="s">
        <v>28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27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26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12</v>
      </c>
      <c r="B143" s="13">
        <v>148</v>
      </c>
      <c r="C143" s="18" t="s">
        <v>24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15">
      <c r="A144" s="13"/>
      <c r="B144" s="13"/>
      <c r="C144" s="19" t="s">
        <v>23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15">
      <c r="A145" s="13" t="s">
        <v>12</v>
      </c>
      <c r="B145" s="13" t="s">
        <v>22</v>
      </c>
      <c r="C145" s="15" t="s">
        <v>21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9</v>
      </c>
    </row>
    <row r="146" spans="1:17" ht="10.5" customHeight="1" x14ac:dyDescent="0.15">
      <c r="A146" s="13"/>
      <c r="B146" s="13"/>
      <c r="C146" s="14" t="s">
        <v>20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434</v>
      </c>
      <c r="C147" s="18" t="s">
        <v>19</v>
      </c>
      <c r="D147" s="15"/>
      <c r="E147" s="15"/>
      <c r="F147" s="13">
        <v>100</v>
      </c>
      <c r="G147" s="11">
        <v>2.09</v>
      </c>
      <c r="H147" s="11"/>
      <c r="I147" s="12"/>
      <c r="J147" s="11">
        <v>4.38</v>
      </c>
      <c r="K147" s="11"/>
      <c r="L147" s="11"/>
      <c r="M147" s="11"/>
      <c r="N147" s="11">
        <v>10.86</v>
      </c>
      <c r="O147" s="11"/>
      <c r="P147" s="11">
        <v>91.6</v>
      </c>
      <c r="Q147" s="11">
        <v>3.39</v>
      </c>
    </row>
    <row r="148" spans="1:17" ht="10.5" customHeight="1" x14ac:dyDescent="0.15">
      <c r="A148" s="13"/>
      <c r="B148" s="13"/>
      <c r="C148" s="17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2021</v>
      </c>
      <c r="B149" s="13">
        <v>413</v>
      </c>
      <c r="C149" s="15" t="s">
        <v>17</v>
      </c>
      <c r="D149" s="15"/>
      <c r="E149" s="15"/>
      <c r="F149" s="13">
        <v>60</v>
      </c>
      <c r="G149" s="11">
        <v>9.3699999999999992</v>
      </c>
      <c r="H149" s="11"/>
      <c r="I149" s="12"/>
      <c r="J149" s="11">
        <v>11.44</v>
      </c>
      <c r="K149" s="11"/>
      <c r="L149" s="11"/>
      <c r="M149" s="11"/>
      <c r="N149" s="11">
        <v>2.3199999999999998</v>
      </c>
      <c r="O149" s="11"/>
      <c r="P149" s="11">
        <v>150</v>
      </c>
      <c r="Q149" s="11">
        <v>0.43</v>
      </c>
    </row>
    <row r="150" spans="1:17" ht="16.5" customHeight="1" x14ac:dyDescent="0.15">
      <c r="A150" s="13"/>
      <c r="B150" s="13"/>
      <c r="C150" s="14" t="s">
        <v>16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12</v>
      </c>
      <c r="B151" s="13" t="s">
        <v>15</v>
      </c>
      <c r="C151" s="15" t="s">
        <v>14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9</v>
      </c>
    </row>
    <row r="152" spans="1:17" x14ac:dyDescent="0.15">
      <c r="A152" s="13"/>
      <c r="B152" s="13"/>
      <c r="C152" s="14" t="s">
        <v>13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12</v>
      </c>
      <c r="B153" s="13" t="s">
        <v>11</v>
      </c>
      <c r="C153" s="15" t="s">
        <v>10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9</v>
      </c>
    </row>
    <row r="154" spans="1:17" x14ac:dyDescent="0.15">
      <c r="A154" s="13"/>
      <c r="B154" s="13"/>
      <c r="C154" s="14" t="s">
        <v>8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7</v>
      </c>
      <c r="D155" s="15"/>
      <c r="E155" s="15"/>
      <c r="F155" s="13" t="s">
        <v>3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551</v>
      </c>
      <c r="G157" s="2">
        <f>G155+G153+G151+G149+G147+G145+G143+G141</f>
        <v>17.839999999999996</v>
      </c>
      <c r="H157" s="2"/>
      <c r="I157" s="2">
        <f>J155+J153+J151+J149+J147+J145+J143+J141</f>
        <v>23.490000000000002</v>
      </c>
      <c r="J157" s="2"/>
      <c r="K157" s="2"/>
      <c r="L157" s="2"/>
      <c r="M157" s="3"/>
      <c r="N157" s="2">
        <f>N155+N153+N151+N149+N147+N145+N143+N141</f>
        <v>64.47</v>
      </c>
      <c r="O157" s="2"/>
      <c r="P157" s="8">
        <f>P155+P153+P151+P149+P147+P145+P143+P141</f>
        <v>552.40000000000009</v>
      </c>
      <c r="Q157" s="8">
        <f>Q155+Q153+Q151+Q149+Q147+Q145+Q143+Q141</f>
        <v>26.15</v>
      </c>
    </row>
    <row r="158" spans="1:17" ht="14" x14ac:dyDescent="0.15">
      <c r="A158" s="16" t="s">
        <v>5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534</v>
      </c>
      <c r="C159" s="15" t="s">
        <v>4</v>
      </c>
      <c r="D159" s="15"/>
      <c r="E159" s="15"/>
      <c r="F159" s="13" t="s">
        <v>3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15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175</v>
      </c>
      <c r="G163" s="2">
        <f>G161+G159</f>
        <v>4.9700000000000006</v>
      </c>
      <c r="H163" s="2"/>
      <c r="I163" s="2">
        <f>J161+J159</f>
        <v>59.099999999999994</v>
      </c>
      <c r="J163" s="2"/>
      <c r="K163" s="2"/>
      <c r="L163" s="2"/>
      <c r="M163" s="3"/>
      <c r="N163" s="2">
        <f>N161+N159</f>
        <v>29.7</v>
      </c>
      <c r="O163" s="2"/>
      <c r="P163" s="8">
        <f>P161+P159</f>
        <v>165.2</v>
      </c>
      <c r="Q163" s="8">
        <f>Q161+Q159</f>
        <v>2</v>
      </c>
    </row>
    <row r="164" spans="1:17" ht="14" x14ac:dyDescent="0.15">
      <c r="A164" s="16" t="s">
        <v>58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12</v>
      </c>
      <c r="B165" s="13">
        <v>254</v>
      </c>
      <c r="C165" s="15" t="s">
        <v>57</v>
      </c>
      <c r="D165" s="15"/>
      <c r="E165" s="15"/>
      <c r="F165" s="13">
        <v>150</v>
      </c>
      <c r="G165" s="11">
        <v>6.87</v>
      </c>
      <c r="H165" s="11"/>
      <c r="I165" s="12"/>
      <c r="J165" s="11">
        <v>9.66</v>
      </c>
      <c r="K165" s="11"/>
      <c r="L165" s="11"/>
      <c r="M165" s="11"/>
      <c r="N165" s="11">
        <v>24.45</v>
      </c>
      <c r="O165" s="11"/>
      <c r="P165" s="11">
        <v>212.3</v>
      </c>
      <c r="Q165" s="11">
        <v>1.02</v>
      </c>
    </row>
    <row r="166" spans="1:17" ht="10.5" customHeight="1" x14ac:dyDescent="0.15">
      <c r="A166" s="13"/>
      <c r="B166" s="13"/>
      <c r="C166" s="14" t="s">
        <v>56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12</v>
      </c>
      <c r="B167" s="13" t="s">
        <v>38</v>
      </c>
      <c r="C167" s="15" t="s">
        <v>37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9</v>
      </c>
    </row>
    <row r="168" spans="1:17" x14ac:dyDescent="0.15">
      <c r="A168" s="13"/>
      <c r="B168" s="13"/>
      <c r="C168" s="14" t="s">
        <v>36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x14ac:dyDescent="0.15">
      <c r="A169" s="13">
        <v>2013</v>
      </c>
      <c r="B169" s="13" t="s">
        <v>32</v>
      </c>
      <c r="C169" s="15" t="s">
        <v>31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9</v>
      </c>
    </row>
    <row r="170" spans="1:17" x14ac:dyDescent="0.15">
      <c r="A170" s="13"/>
      <c r="B170" s="13"/>
      <c r="C170" s="14" t="s">
        <v>30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8.83</v>
      </c>
      <c r="H171" s="2"/>
      <c r="I171" s="2">
        <f>J169+J167+J165</f>
        <v>10.39</v>
      </c>
      <c r="J171" s="2"/>
      <c r="K171" s="2"/>
      <c r="L171" s="2"/>
      <c r="M171" s="3"/>
      <c r="N171" s="2">
        <f>N169+N167+N165</f>
        <v>48.599999999999994</v>
      </c>
      <c r="O171" s="2"/>
      <c r="P171" s="8">
        <f>P169+P167+P165</f>
        <v>322.8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1489</v>
      </c>
      <c r="G172" s="2">
        <f>G171+G163+G157+G139+G135</f>
        <v>50.897999999999996</v>
      </c>
      <c r="H172" s="2"/>
      <c r="I172" s="2">
        <f>I171+I163+I157+I139+I135</f>
        <v>112.39</v>
      </c>
      <c r="J172" s="2"/>
      <c r="K172" s="2"/>
      <c r="L172" s="2"/>
      <c r="M172" s="3"/>
      <c r="N172" s="2">
        <f>N171+N163+N157+N139+N135</f>
        <v>207.94399999999999</v>
      </c>
      <c r="O172" s="2"/>
      <c r="P172" s="1">
        <f>P171+P163+P157+P139+P135</f>
        <v>1554.7</v>
      </c>
      <c r="Q172" s="1">
        <f>Q171+Q163+Q157+Q139+Q135</f>
        <v>39.410000000000004</v>
      </c>
    </row>
    <row r="174" spans="1:17" ht="23" x14ac:dyDescent="0.15">
      <c r="E174" s="26" t="s">
        <v>55</v>
      </c>
      <c r="F174" s="26"/>
      <c r="G174" s="26"/>
    </row>
    <row r="175" spans="1:17" ht="16" x14ac:dyDescent="0.15">
      <c r="D175" s="25">
        <v>45596</v>
      </c>
      <c r="E175" s="25"/>
      <c r="F175" s="25"/>
      <c r="G175" s="25"/>
      <c r="H175" s="25"/>
      <c r="I175" s="25"/>
      <c r="J175" s="25"/>
    </row>
    <row r="177" spans="1:17" ht="18" x14ac:dyDescent="0.15">
      <c r="B177" s="24" t="s">
        <v>54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9" spans="1:17" ht="12" x14ac:dyDescent="0.15">
      <c r="A179" s="23" t="s">
        <v>53</v>
      </c>
      <c r="B179" s="23" t="s">
        <v>52</v>
      </c>
      <c r="C179" s="23" t="s">
        <v>51</v>
      </c>
      <c r="D179" s="23"/>
      <c r="E179" s="23"/>
      <c r="F179" s="23" t="s">
        <v>50</v>
      </c>
      <c r="G179" s="23" t="s">
        <v>49</v>
      </c>
      <c r="H179" s="23"/>
      <c r="I179" s="23"/>
      <c r="J179" s="23"/>
      <c r="K179" s="23"/>
      <c r="L179" s="23"/>
      <c r="M179" s="23"/>
      <c r="N179" s="23"/>
      <c r="O179" s="23" t="s">
        <v>48</v>
      </c>
      <c r="P179" s="23"/>
      <c r="Q179" s="23" t="s">
        <v>47</v>
      </c>
    </row>
    <row r="180" spans="1:17" ht="12" x14ac:dyDescent="0.15">
      <c r="A180" s="23"/>
      <c r="B180" s="23"/>
      <c r="C180" s="23"/>
      <c r="D180" s="23"/>
      <c r="E180" s="23"/>
      <c r="F180" s="23"/>
      <c r="G180" s="23" t="s">
        <v>46</v>
      </c>
      <c r="H180" s="23"/>
      <c r="I180" s="23" t="s">
        <v>45</v>
      </c>
      <c r="J180" s="23"/>
      <c r="K180" s="23"/>
      <c r="L180" s="23"/>
      <c r="M180" s="23" t="s">
        <v>44</v>
      </c>
      <c r="N180" s="23"/>
      <c r="O180" s="23"/>
      <c r="P180" s="23"/>
      <c r="Q180" s="23"/>
    </row>
    <row r="181" spans="1:17" ht="14" x14ac:dyDescent="0.15">
      <c r="A181" s="16" t="s">
        <v>43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12</v>
      </c>
      <c r="B182" s="13">
        <v>325</v>
      </c>
      <c r="C182" s="15" t="s">
        <v>42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22" t="s">
        <v>41</v>
      </c>
      <c r="D183" s="22"/>
      <c r="E183" s="22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12</v>
      </c>
      <c r="B184" s="13">
        <v>516</v>
      </c>
      <c r="C184" s="15" t="s">
        <v>40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22" t="s">
        <v>39</v>
      </c>
      <c r="D185" s="22"/>
      <c r="E185" s="22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 t="s">
        <v>12</v>
      </c>
      <c r="B186" s="13" t="s">
        <v>38</v>
      </c>
      <c r="C186" s="15" t="s">
        <v>37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9</v>
      </c>
    </row>
    <row r="187" spans="1:17" ht="10.5" customHeight="1" x14ac:dyDescent="0.15">
      <c r="A187" s="13"/>
      <c r="B187" s="13"/>
      <c r="C187" s="14" t="s">
        <v>36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12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9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 t="s">
        <v>32</v>
      </c>
      <c r="C190" s="15" t="s">
        <v>31</v>
      </c>
      <c r="D190" s="15"/>
      <c r="E190" s="15"/>
      <c r="F190" s="13">
        <v>150</v>
      </c>
      <c r="G190" s="11">
        <v>0.08</v>
      </c>
      <c r="H190" s="11"/>
      <c r="I190" s="12"/>
      <c r="J190" s="11">
        <v>0</v>
      </c>
      <c r="K190" s="11"/>
      <c r="L190" s="11"/>
      <c r="M190" s="11"/>
      <c r="N190" s="11">
        <v>11.3</v>
      </c>
      <c r="O190" s="11"/>
      <c r="P190" s="11">
        <v>45</v>
      </c>
      <c r="Q190" s="11" t="s">
        <v>9</v>
      </c>
    </row>
    <row r="191" spans="1:17" ht="10.5" customHeight="1" x14ac:dyDescent="0.15">
      <c r="A191" s="13"/>
      <c r="B191" s="13"/>
      <c r="C191" s="14" t="s">
        <v>30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18.858000000000001</v>
      </c>
      <c r="H192" s="2"/>
      <c r="I192" s="2">
        <f>J190+J188+J186+J184+J182</f>
        <v>19.010000000000002</v>
      </c>
      <c r="J192" s="2"/>
      <c r="K192" s="2"/>
      <c r="L192" s="2"/>
      <c r="M192" s="3"/>
      <c r="N192" s="21">
        <f>N190+N188+N186+N184+N182</f>
        <v>55.373999999999995</v>
      </c>
      <c r="O192" s="20"/>
      <c r="P192" s="8">
        <f>P190+P188+P186+P184+P182</f>
        <v>467.3</v>
      </c>
      <c r="Q192" s="8">
        <f>Q190+Q188+Q186+Q184+Q182</f>
        <v>0.24</v>
      </c>
    </row>
    <row r="193" spans="1:17" ht="14" x14ac:dyDescent="0.15">
      <c r="A193" s="16" t="s">
        <v>29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12</v>
      </c>
      <c r="B194" s="13">
        <v>118</v>
      </c>
      <c r="C194" s="18" t="s">
        <v>28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27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26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12</v>
      </c>
      <c r="B200" s="13">
        <v>148</v>
      </c>
      <c r="C200" s="18" t="s">
        <v>24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15">
      <c r="A201" s="13"/>
      <c r="B201" s="13"/>
      <c r="C201" s="19" t="s">
        <v>23</v>
      </c>
      <c r="D201" s="19"/>
      <c r="E201" s="19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 t="s">
        <v>12</v>
      </c>
      <c r="B202" s="13" t="s">
        <v>22</v>
      </c>
      <c r="C202" s="15" t="s">
        <v>21</v>
      </c>
      <c r="D202" s="15"/>
      <c r="E202" s="15"/>
      <c r="F202" s="13">
        <v>6</v>
      </c>
      <c r="G202" s="11">
        <v>0.18</v>
      </c>
      <c r="H202" s="11"/>
      <c r="I202" s="12"/>
      <c r="J202" s="11">
        <v>0.1</v>
      </c>
      <c r="K202" s="11"/>
      <c r="L202" s="11"/>
      <c r="M202" s="11"/>
      <c r="N202" s="11">
        <v>0.24</v>
      </c>
      <c r="O202" s="11"/>
      <c r="P202" s="11">
        <v>13.8</v>
      </c>
      <c r="Q202" s="11" t="s">
        <v>9</v>
      </c>
    </row>
    <row r="203" spans="1:17" ht="10.5" customHeight="1" x14ac:dyDescent="0.15">
      <c r="A203" s="13"/>
      <c r="B203" s="13"/>
      <c r="C203" s="14" t="s">
        <v>20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434</v>
      </c>
      <c r="C204" s="18" t="s">
        <v>19</v>
      </c>
      <c r="D204" s="15"/>
      <c r="E204" s="15"/>
      <c r="F204" s="13">
        <v>100</v>
      </c>
      <c r="G204" s="11">
        <v>2.09</v>
      </c>
      <c r="H204" s="11"/>
      <c r="I204" s="12"/>
      <c r="J204" s="11">
        <v>4.38</v>
      </c>
      <c r="K204" s="11"/>
      <c r="L204" s="11"/>
      <c r="M204" s="11"/>
      <c r="N204" s="11">
        <v>10.86</v>
      </c>
      <c r="O204" s="11"/>
      <c r="P204" s="11">
        <v>91.6</v>
      </c>
      <c r="Q204" s="11">
        <v>3.39</v>
      </c>
    </row>
    <row r="205" spans="1:17" ht="10.5" customHeight="1" x14ac:dyDescent="0.15">
      <c r="A205" s="13"/>
      <c r="B205" s="13"/>
      <c r="C205" s="17" t="s">
        <v>18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>
        <v>2021</v>
      </c>
      <c r="B206" s="13">
        <v>413</v>
      </c>
      <c r="C206" s="15" t="s">
        <v>17</v>
      </c>
      <c r="D206" s="15"/>
      <c r="E206" s="15"/>
      <c r="F206" s="13">
        <v>60</v>
      </c>
      <c r="G206" s="11">
        <v>9.3699999999999992</v>
      </c>
      <c r="H206" s="11"/>
      <c r="I206" s="12"/>
      <c r="J206" s="11">
        <v>11.44</v>
      </c>
      <c r="K206" s="11"/>
      <c r="L206" s="11"/>
      <c r="M206" s="11"/>
      <c r="N206" s="11">
        <v>2.3199999999999998</v>
      </c>
      <c r="O206" s="11"/>
      <c r="P206" s="11">
        <v>150</v>
      </c>
      <c r="Q206" s="11">
        <v>0.43</v>
      </c>
    </row>
    <row r="207" spans="1:17" ht="10.5" customHeight="1" x14ac:dyDescent="0.15">
      <c r="A207" s="13"/>
      <c r="B207" s="13"/>
      <c r="C207" s="14" t="s">
        <v>16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12</v>
      </c>
      <c r="B208" s="13" t="s">
        <v>15</v>
      </c>
      <c r="C208" s="15" t="s">
        <v>14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9</v>
      </c>
    </row>
    <row r="209" spans="1:17" ht="10.5" customHeight="1" x14ac:dyDescent="0.15">
      <c r="A209" s="13"/>
      <c r="B209" s="13"/>
      <c r="C209" s="14" t="s">
        <v>13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12</v>
      </c>
      <c r="B210" s="13" t="s">
        <v>11</v>
      </c>
      <c r="C210" s="15" t="s">
        <v>10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9</v>
      </c>
    </row>
    <row r="211" spans="1:17" ht="10.5" customHeight="1" x14ac:dyDescent="0.15">
      <c r="A211" s="13"/>
      <c r="B211" s="13"/>
      <c r="C211" s="14" t="s">
        <v>8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7</v>
      </c>
      <c r="D212" s="15"/>
      <c r="E212" s="15"/>
      <c r="F212" s="13" t="s">
        <v>3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F212+F210+F208+F206+F204+F202+F200+F198</f>
        <v>551</v>
      </c>
      <c r="G214" s="2">
        <f>G212+G210+G208+G206+G204+G202+G200+G198</f>
        <v>17.839999999999996</v>
      </c>
      <c r="H214" s="2"/>
      <c r="I214" s="2">
        <f>J212+J210+J208+J206+J204+J202+J200+J198</f>
        <v>23.490000000000002</v>
      </c>
      <c r="J214" s="2"/>
      <c r="K214" s="2"/>
      <c r="L214" s="2"/>
      <c r="M214" s="3"/>
      <c r="N214" s="2">
        <f>N212+N210+N208+N206+N204+N202+N200+N198</f>
        <v>64.47</v>
      </c>
      <c r="O214" s="2"/>
      <c r="P214" s="8">
        <f>P212+P210+P208+P206+P204+P202+P200+P198</f>
        <v>552.40000000000009</v>
      </c>
      <c r="Q214" s="8">
        <f>Q212+Q210+Q208+Q206+Q204+Q202+Q200+Q198</f>
        <v>26.15</v>
      </c>
    </row>
    <row r="215" spans="1:17" ht="14" x14ac:dyDescent="0.15">
      <c r="A215" s="16" t="s">
        <v>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534</v>
      </c>
      <c r="C216" s="15" t="s">
        <v>4</v>
      </c>
      <c r="D216" s="15"/>
      <c r="E216" s="15"/>
      <c r="F216" s="13" t="s">
        <v>3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15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175</v>
      </c>
      <c r="G220" s="2">
        <f>G218+G216</f>
        <v>4.9700000000000006</v>
      </c>
      <c r="H220" s="2"/>
      <c r="I220" s="2">
        <f>J218+J216</f>
        <v>59.099999999999994</v>
      </c>
      <c r="J220" s="2"/>
      <c r="K220" s="2"/>
      <c r="L220" s="2"/>
      <c r="M220" s="3"/>
      <c r="N220" s="2">
        <f>N218+N216</f>
        <v>29.7</v>
      </c>
      <c r="O220" s="2"/>
      <c r="P220" s="8">
        <f>P218+P216</f>
        <v>165.2</v>
      </c>
      <c r="Q220" s="8">
        <f>Q218+Q216</f>
        <v>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1164</v>
      </c>
      <c r="G221" s="2">
        <f>G220+G214+G196+G192</f>
        <v>42.067999999999998</v>
      </c>
      <c r="H221" s="2"/>
      <c r="I221" s="2">
        <f>I214+I196+I192</f>
        <v>42.900000000000006</v>
      </c>
      <c r="J221" s="2"/>
      <c r="K221" s="2"/>
      <c r="L221" s="2"/>
      <c r="M221" s="3"/>
      <c r="N221" s="2">
        <f>N214+N196+N192</f>
        <v>129.64400000000001</v>
      </c>
      <c r="O221" s="2"/>
      <c r="P221" s="1">
        <f>P214+P196+P192</f>
        <v>1066.7</v>
      </c>
      <c r="Q221" s="1">
        <f>Q220+Q214+Q196+Q192</f>
        <v>38.39</v>
      </c>
    </row>
  </sheetData>
  <mergeCells count="938">
    <mergeCell ref="G18:H19"/>
    <mergeCell ref="I20:I21"/>
    <mergeCell ref="O11:P12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P96:P97"/>
    <mergeCell ref="Q96:Q97"/>
    <mergeCell ref="C97:E97"/>
    <mergeCell ref="D7:J7"/>
    <mergeCell ref="B9:P9"/>
    <mergeCell ref="A11:A12"/>
    <mergeCell ref="B11:B12"/>
    <mergeCell ref="C11:E12"/>
    <mergeCell ref="F11:F12"/>
    <mergeCell ref="G11:N11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B22:B23"/>
    <mergeCell ref="C22:E22"/>
    <mergeCell ref="F22:F23"/>
    <mergeCell ref="G22:H23"/>
    <mergeCell ref="I22:I23"/>
    <mergeCell ref="J20:M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J30:M31"/>
    <mergeCell ref="N30:O31"/>
    <mergeCell ref="P30:P31"/>
    <mergeCell ref="Q30:Q31"/>
    <mergeCell ref="C31:E31"/>
    <mergeCell ref="Q32:Q33"/>
    <mergeCell ref="C33:E33"/>
    <mergeCell ref="J32:M33"/>
    <mergeCell ref="N32:O33"/>
    <mergeCell ref="P32:P33"/>
    <mergeCell ref="A29:Q29"/>
    <mergeCell ref="A30:A31"/>
    <mergeCell ref="B30:B31"/>
    <mergeCell ref="C30:E30"/>
    <mergeCell ref="F30:F31"/>
    <mergeCell ref="G30:H31"/>
    <mergeCell ref="I30:I31"/>
    <mergeCell ref="G36:H37"/>
    <mergeCell ref="I36:I37"/>
    <mergeCell ref="J36:M37"/>
    <mergeCell ref="A34:A35"/>
    <mergeCell ref="B34:B35"/>
    <mergeCell ref="C34:E34"/>
    <mergeCell ref="F34:F35"/>
    <mergeCell ref="G34:H35"/>
    <mergeCell ref="I34:I35"/>
    <mergeCell ref="J34:M35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36:A37"/>
    <mergeCell ref="A40:A41"/>
    <mergeCell ref="B40:B41"/>
    <mergeCell ref="C40:E40"/>
    <mergeCell ref="F40:F41"/>
    <mergeCell ref="G40:H41"/>
    <mergeCell ref="N36:O37"/>
    <mergeCell ref="I40:I41"/>
    <mergeCell ref="B36:B37"/>
    <mergeCell ref="C36:E36"/>
    <mergeCell ref="F36:F37"/>
    <mergeCell ref="N34:O35"/>
    <mergeCell ref="P34:P35"/>
    <mergeCell ref="Q34:Q35"/>
    <mergeCell ref="C35:E35"/>
    <mergeCell ref="A32:A33"/>
    <mergeCell ref="B32:B33"/>
    <mergeCell ref="C32:E32"/>
    <mergeCell ref="F32:F33"/>
    <mergeCell ref="G32:H33"/>
    <mergeCell ref="I32:I33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Q50:Q51"/>
    <mergeCell ref="C51:E51"/>
    <mergeCell ref="C50:E50"/>
    <mergeCell ref="F50:F51"/>
    <mergeCell ref="G50:H51"/>
    <mergeCell ref="I50:I51"/>
    <mergeCell ref="F54:F55"/>
    <mergeCell ref="G54:H55"/>
    <mergeCell ref="I54:I55"/>
    <mergeCell ref="J50:M51"/>
    <mergeCell ref="N50:O51"/>
    <mergeCell ref="P50:P51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C54:E54"/>
    <mergeCell ref="J56:M57"/>
    <mergeCell ref="A52:E52"/>
    <mergeCell ref="G52:H52"/>
    <mergeCell ref="I52:L52"/>
    <mergeCell ref="N52:O52"/>
    <mergeCell ref="A50:A51"/>
    <mergeCell ref="B50:B51"/>
    <mergeCell ref="A53:Q53"/>
    <mergeCell ref="A54:A55"/>
    <mergeCell ref="B54:B55"/>
    <mergeCell ref="A56:A57"/>
    <mergeCell ref="B56:B57"/>
    <mergeCell ref="C56:E56"/>
    <mergeCell ref="F56:F57"/>
    <mergeCell ref="G56:H57"/>
    <mergeCell ref="I56:I57"/>
    <mergeCell ref="L67:R67"/>
    <mergeCell ref="E68:G68"/>
    <mergeCell ref="Q58:Q59"/>
    <mergeCell ref="C59:E59"/>
    <mergeCell ref="D69:J69"/>
    <mergeCell ref="A58:A59"/>
    <mergeCell ref="B58:B59"/>
    <mergeCell ref="C58:E58"/>
    <mergeCell ref="F58:F59"/>
    <mergeCell ref="G58:H59"/>
    <mergeCell ref="A60:E60"/>
    <mergeCell ref="G60:H60"/>
    <mergeCell ref="I60:L60"/>
    <mergeCell ref="N60:O60"/>
    <mergeCell ref="N58:O59"/>
    <mergeCell ref="P58:P59"/>
    <mergeCell ref="I58:I59"/>
    <mergeCell ref="J58:M59"/>
    <mergeCell ref="O73:P74"/>
    <mergeCell ref="B71:P71"/>
    <mergeCell ref="B61:E61"/>
    <mergeCell ref="G61:H61"/>
    <mergeCell ref="I61:L61"/>
    <mergeCell ref="N61:O61"/>
    <mergeCell ref="L63:R63"/>
    <mergeCell ref="L64:R64"/>
    <mergeCell ref="L65:R65"/>
    <mergeCell ref="L66:R66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G80:H81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B84:B85"/>
    <mergeCell ref="C84:E84"/>
    <mergeCell ref="F84:F85"/>
    <mergeCell ref="G84:H85"/>
    <mergeCell ref="I84:I85"/>
    <mergeCell ref="I82:I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92:Q93"/>
    <mergeCell ref="C93:E93"/>
    <mergeCell ref="Q88:Q89"/>
    <mergeCell ref="C89:E89"/>
    <mergeCell ref="A90:E90"/>
    <mergeCell ref="G90:H90"/>
    <mergeCell ref="I90:L90"/>
    <mergeCell ref="N90:O90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I94:I95"/>
    <mergeCell ref="J94:M95"/>
    <mergeCell ref="N94:O95"/>
    <mergeCell ref="P94:P95"/>
    <mergeCell ref="C96:E96"/>
    <mergeCell ref="F96:F97"/>
    <mergeCell ref="G96:H97"/>
    <mergeCell ref="I96:I97"/>
    <mergeCell ref="J96:M97"/>
    <mergeCell ref="N96:O97"/>
    <mergeCell ref="B96:B97"/>
    <mergeCell ref="A94:A95"/>
    <mergeCell ref="B94:B95"/>
    <mergeCell ref="C94:E94"/>
    <mergeCell ref="F94:F95"/>
    <mergeCell ref="G94:H95"/>
    <mergeCell ref="Q94:Q95"/>
    <mergeCell ref="C95:E95"/>
    <mergeCell ref="A98:A99"/>
    <mergeCell ref="B98:B99"/>
    <mergeCell ref="C98:E98"/>
    <mergeCell ref="F98:F99"/>
    <mergeCell ref="G98:H99"/>
    <mergeCell ref="I98:I99"/>
    <mergeCell ref="J98:M99"/>
    <mergeCell ref="A96:A97"/>
    <mergeCell ref="P102:P103"/>
    <mergeCell ref="Q102:Q103"/>
    <mergeCell ref="C103:E103"/>
    <mergeCell ref="J100:M101"/>
    <mergeCell ref="N100:O101"/>
    <mergeCell ref="P100:P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F106:F107"/>
    <mergeCell ref="G106:H107"/>
    <mergeCell ref="A104:A105"/>
    <mergeCell ref="B104:B105"/>
    <mergeCell ref="C104:E104"/>
    <mergeCell ref="F104:F105"/>
    <mergeCell ref="G104:H105"/>
    <mergeCell ref="A110:A111"/>
    <mergeCell ref="B110:B111"/>
    <mergeCell ref="C110:E110"/>
    <mergeCell ref="F110:F111"/>
    <mergeCell ref="G110:H111"/>
    <mergeCell ref="Q100:Q101"/>
    <mergeCell ref="C101:E101"/>
    <mergeCell ref="A106:A107"/>
    <mergeCell ref="B106:B107"/>
    <mergeCell ref="C106:E106"/>
    <mergeCell ref="J110:M111"/>
    <mergeCell ref="N110:O111"/>
    <mergeCell ref="P110:P111"/>
    <mergeCell ref="Q110:Q111"/>
    <mergeCell ref="C111:E111"/>
    <mergeCell ref="A108:E108"/>
    <mergeCell ref="G108:H108"/>
    <mergeCell ref="I108:L108"/>
    <mergeCell ref="N108:O108"/>
    <mergeCell ref="A109:Q109"/>
    <mergeCell ref="B112:B113"/>
    <mergeCell ref="C112:E112"/>
    <mergeCell ref="F112:F113"/>
    <mergeCell ref="G112:H113"/>
    <mergeCell ref="I112:I113"/>
    <mergeCell ref="I110:I111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9:H130"/>
    <mergeCell ref="I125:I126"/>
    <mergeCell ref="J125:M126"/>
    <mergeCell ref="N125:O126"/>
    <mergeCell ref="P125:P126"/>
    <mergeCell ref="Q125:Q126"/>
    <mergeCell ref="G125:H126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J141:M142"/>
    <mergeCell ref="N141:O142"/>
    <mergeCell ref="P141:P142"/>
    <mergeCell ref="Q141:Q142"/>
    <mergeCell ref="C142:E142"/>
    <mergeCell ref="Q143:Q144"/>
    <mergeCell ref="C144:E144"/>
    <mergeCell ref="J143:M144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G147:H148"/>
    <mergeCell ref="I147:I148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47:A148"/>
    <mergeCell ref="A151:A152"/>
    <mergeCell ref="B151:B152"/>
    <mergeCell ref="C151:E151"/>
    <mergeCell ref="F151:F152"/>
    <mergeCell ref="G151:H152"/>
    <mergeCell ref="N147:O148"/>
    <mergeCell ref="I151:I152"/>
    <mergeCell ref="B147:B148"/>
    <mergeCell ref="C147:E147"/>
    <mergeCell ref="F147:F148"/>
    <mergeCell ref="N145:O146"/>
    <mergeCell ref="P145:P146"/>
    <mergeCell ref="Q145:Q146"/>
    <mergeCell ref="C146:E146"/>
    <mergeCell ref="A143:A144"/>
    <mergeCell ref="B143:B144"/>
    <mergeCell ref="C143:E143"/>
    <mergeCell ref="F143:F144"/>
    <mergeCell ref="G143:H144"/>
    <mergeCell ref="I143:I144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64:Q164"/>
    <mergeCell ref="A165:A166"/>
    <mergeCell ref="B165:B166"/>
    <mergeCell ref="C165:E165"/>
    <mergeCell ref="F165:F166"/>
    <mergeCell ref="G165:H166"/>
    <mergeCell ref="I165:I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A167:A168"/>
    <mergeCell ref="J165:M166"/>
    <mergeCell ref="N165:O166"/>
    <mergeCell ref="P165:P166"/>
    <mergeCell ref="Q165:Q166"/>
    <mergeCell ref="C166:E166"/>
    <mergeCell ref="A171:E171"/>
    <mergeCell ref="G171:H171"/>
    <mergeCell ref="I171:L171"/>
    <mergeCell ref="N171:O171"/>
    <mergeCell ref="P167:P168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82:A183"/>
    <mergeCell ref="B182:B183"/>
    <mergeCell ref="C182:E182"/>
    <mergeCell ref="F182:F183"/>
    <mergeCell ref="G182:H183"/>
    <mergeCell ref="I167:I168"/>
    <mergeCell ref="B167:B168"/>
    <mergeCell ref="C167:E167"/>
    <mergeCell ref="F167:F168"/>
    <mergeCell ref="G167:H168"/>
    <mergeCell ref="G186:H187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I186:I187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J188:M189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B190:B191"/>
    <mergeCell ref="C190:E190"/>
    <mergeCell ref="F190:F191"/>
    <mergeCell ref="G190:H191"/>
    <mergeCell ref="I190:I191"/>
    <mergeCell ref="I188:I189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6:E196"/>
    <mergeCell ref="G196:H196"/>
    <mergeCell ref="I196:L196"/>
    <mergeCell ref="N196:O196"/>
    <mergeCell ref="J198:M199"/>
    <mergeCell ref="N198:O199"/>
    <mergeCell ref="P198:P199"/>
    <mergeCell ref="Q198:Q199"/>
    <mergeCell ref="C199:E199"/>
    <mergeCell ref="Q200:Q201"/>
    <mergeCell ref="C201:E201"/>
    <mergeCell ref="J200:M201"/>
    <mergeCell ref="N200:O201"/>
    <mergeCell ref="P200:P201"/>
    <mergeCell ref="A197:Q197"/>
    <mergeCell ref="A198:A199"/>
    <mergeCell ref="B198:B199"/>
    <mergeCell ref="C198:E198"/>
    <mergeCell ref="F198:F199"/>
    <mergeCell ref="G198:H199"/>
    <mergeCell ref="I198:I199"/>
    <mergeCell ref="G204:H205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4:A205"/>
    <mergeCell ref="A208:A209"/>
    <mergeCell ref="B208:B209"/>
    <mergeCell ref="C208:E208"/>
    <mergeCell ref="F208:F209"/>
    <mergeCell ref="G208:H209"/>
    <mergeCell ref="N204:O205"/>
    <mergeCell ref="I208:I209"/>
    <mergeCell ref="B204:B205"/>
    <mergeCell ref="C204:E204"/>
    <mergeCell ref="F204:F205"/>
    <mergeCell ref="N202:O203"/>
    <mergeCell ref="P202:P203"/>
    <mergeCell ref="Q202:Q203"/>
    <mergeCell ref="C203:E203"/>
    <mergeCell ref="A200:A201"/>
    <mergeCell ref="B200:B201"/>
    <mergeCell ref="C200:E200"/>
    <mergeCell ref="F200:F201"/>
    <mergeCell ref="G200:H201"/>
    <mergeCell ref="I200:I20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N212:O213"/>
    <mergeCell ref="P212:P213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B216:B217"/>
    <mergeCell ref="C216:E216"/>
    <mergeCell ref="F216:F217"/>
    <mergeCell ref="G216:H217"/>
    <mergeCell ref="I212:I213"/>
    <mergeCell ref="J212:M213"/>
    <mergeCell ref="N216:O217"/>
    <mergeCell ref="P216:P217"/>
    <mergeCell ref="Q216:Q217"/>
    <mergeCell ref="C217:E217"/>
    <mergeCell ref="A214:E214"/>
    <mergeCell ref="G214:H214"/>
    <mergeCell ref="I214:L214"/>
    <mergeCell ref="N214:O214"/>
    <mergeCell ref="A215:Q215"/>
    <mergeCell ref="A216:A217"/>
    <mergeCell ref="C218:E218"/>
    <mergeCell ref="F218:F219"/>
    <mergeCell ref="G218:H219"/>
    <mergeCell ref="I218:I219"/>
    <mergeCell ref="I216:I217"/>
    <mergeCell ref="J216:M217"/>
    <mergeCell ref="N218:O21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J16:M17"/>
    <mergeCell ref="N16:O17"/>
    <mergeCell ref="P16:P17"/>
    <mergeCell ref="I76:I77"/>
    <mergeCell ref="J76:M77"/>
    <mergeCell ref="A221:E221"/>
    <mergeCell ref="G221:H221"/>
    <mergeCell ref="I221:L221"/>
    <mergeCell ref="N221:O221"/>
    <mergeCell ref="J218:M219"/>
    <mergeCell ref="A16:A17"/>
    <mergeCell ref="B16:B17"/>
    <mergeCell ref="C16:E16"/>
    <mergeCell ref="F16:F17"/>
    <mergeCell ref="G16:H17"/>
    <mergeCell ref="I16:I17"/>
    <mergeCell ref="A78:A79"/>
    <mergeCell ref="B78:B79"/>
    <mergeCell ref="C78:E78"/>
    <mergeCell ref="F78:F79"/>
    <mergeCell ref="G78:H79"/>
    <mergeCell ref="I78:I79"/>
    <mergeCell ref="C79:E79"/>
    <mergeCell ref="N127:O128"/>
    <mergeCell ref="P127:P128"/>
    <mergeCell ref="I182:I183"/>
    <mergeCell ref="J182:M183"/>
    <mergeCell ref="Q16:Q17"/>
    <mergeCell ref="C17:E17"/>
    <mergeCell ref="J78:M79"/>
    <mergeCell ref="N78:O79"/>
    <mergeCell ref="P78:P79"/>
    <mergeCell ref="Q78:Q79"/>
    <mergeCell ref="P184:P185"/>
    <mergeCell ref="Q184:Q185"/>
    <mergeCell ref="C185:E185"/>
    <mergeCell ref="A127:A128"/>
    <mergeCell ref="B127:B128"/>
    <mergeCell ref="C127:E127"/>
    <mergeCell ref="F127:F128"/>
    <mergeCell ref="G127:H128"/>
    <mergeCell ref="I127:I128"/>
    <mergeCell ref="J127:M128"/>
    <mergeCell ref="Q127:Q128"/>
    <mergeCell ref="C128:E128"/>
    <mergeCell ref="A184:A185"/>
    <mergeCell ref="B184:B185"/>
    <mergeCell ref="C184:E184"/>
    <mergeCell ref="F184:F185"/>
    <mergeCell ref="G184:H185"/>
    <mergeCell ref="I184:I185"/>
    <mergeCell ref="J184:M185"/>
    <mergeCell ref="N184:O18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2024-12-05T06:34:20Z</dcterms:created>
  <dcterms:modified xsi:type="dcterms:W3CDTF">2024-12-05T06:34:26Z</dcterms:modified>
</cp:coreProperties>
</file>