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3C428370-9F4C-C54E-9F65-B87C766AFBBF}" xr6:coauthVersionLast="47" xr6:coauthVersionMax="47" xr10:uidLastSave="{00000000-0000-0000-0000-000000000000}"/>
  <bookViews>
    <workbookView xWindow="680" yWindow="1000" windowWidth="27840" windowHeight="16340" xr2:uid="{94B2496B-C742-574E-B553-05B910885B43}"/>
  </bookViews>
  <sheets>
    <sheet name="14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35" i="1"/>
  <c r="I135" i="1"/>
  <c r="F141" i="1"/>
  <c r="G141" i="1"/>
  <c r="I141" i="1"/>
  <c r="N141" i="1"/>
  <c r="P141" i="1"/>
  <c r="Q141" i="1"/>
  <c r="F149" i="1"/>
  <c r="F150" i="1" s="1"/>
  <c r="G149" i="1"/>
  <c r="I149" i="1"/>
  <c r="I150" i="1" s="1"/>
  <c r="N149" i="1"/>
  <c r="P149" i="1"/>
  <c r="P150" i="1" s="1"/>
  <c r="Q149" i="1"/>
  <c r="Q150" i="1" s="1"/>
  <c r="F168" i="1"/>
  <c r="G168" i="1"/>
  <c r="G135" i="1" s="1"/>
  <c r="I168" i="1"/>
  <c r="N168" i="1"/>
  <c r="P168" i="1"/>
  <c r="P135" i="1" s="1"/>
  <c r="Q168" i="1"/>
  <c r="Q135" i="1" s="1"/>
  <c r="F172" i="1"/>
  <c r="G172" i="1"/>
  <c r="I172" i="1"/>
  <c r="N172" i="1"/>
  <c r="N135" i="1" s="1"/>
  <c r="P172" i="1"/>
  <c r="Q172" i="1"/>
  <c r="F190" i="1"/>
  <c r="G190" i="1"/>
  <c r="I190" i="1"/>
  <c r="I197" i="1" s="1"/>
  <c r="N190" i="1"/>
  <c r="N197" i="1" s="1"/>
  <c r="P190" i="1"/>
  <c r="P197" i="1" s="1"/>
  <c r="Q190" i="1"/>
  <c r="F196" i="1"/>
  <c r="G196" i="1"/>
  <c r="I196" i="1"/>
  <c r="N196" i="1"/>
  <c r="P196" i="1"/>
  <c r="Q196" i="1"/>
  <c r="Q197" i="1" s="1"/>
  <c r="F197" i="1"/>
  <c r="G197" i="1"/>
  <c r="G150" i="1" l="1"/>
  <c r="N150" i="1"/>
</calcChain>
</file>

<file path=xl/sharedStrings.xml><?xml version="1.0" encoding="utf-8"?>
<sst xmlns="http://schemas.openxmlformats.org/spreadsheetml/2006/main" count="312" uniqueCount="86">
  <si>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</si>
  <si>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</si>
  <si>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</si>
  <si>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</si>
  <si>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</si>
  <si>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</si>
  <si>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</si>
  <si>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</si>
  <si>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</si>
  <si>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</si>
  <si>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</si>
  <si>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</si>
  <si>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</si>
  <si>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</si>
  <si>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</si>
  <si>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</si>
  <si>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</si>
  <si>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</si>
  <si>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</si>
  <si>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</si>
  <si>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</si>
  <si>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</si>
  <si>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</si>
  <si>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</si>
  <si>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(картофель,капуста свежая, морковь, лук,огурцы солёные,  масло растительноное,бульон или вода)</t>
  </si>
  <si>
    <t>РАССОЛЬНИК "ДОМАШНИЙ"</t>
  </si>
  <si>
    <t>ОГУРЕЦ СВЕЖИЙ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</si>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</sst>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C4A2-63FF-364D-A4D4-0CEF4D7152D8}">
  <dimension ref="A1:R197"/>
  <sheetViews>
    <sheetView tabSelected="1" workbookViewId="0">
      <selection activeCell="A13" sqref="A13:Q1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6" t="s">
        <v>82</v>
      </c>
      <c r="M1" s="76"/>
      <c r="N1" s="76"/>
      <c r="O1" s="76"/>
      <c r="P1" s="76"/>
      <c r="Q1" s="76"/>
      <c r="R1" s="76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81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80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15">
      <c r="E6" s="69" t="s">
        <v>54</v>
      </c>
      <c r="F6" s="69"/>
      <c r="G6" s="69"/>
    </row>
    <row r="7" spans="1:18" ht="14" customHeight="1" x14ac:dyDescent="0.15">
      <c r="D7" s="68">
        <v>45579</v>
      </c>
      <c r="E7" s="68"/>
      <c r="F7" s="68"/>
      <c r="G7" s="68"/>
      <c r="H7" s="68"/>
      <c r="I7" s="68"/>
      <c r="J7" s="68"/>
    </row>
    <row r="8" spans="1:18" ht="7.25" customHeight="1" x14ac:dyDescent="0.15"/>
    <row r="9" spans="1:18" ht="18" customHeight="1" x14ac:dyDescent="0.15">
      <c r="B9" s="67" t="s">
        <v>85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8" ht="7.25" customHeight="1" x14ac:dyDescent="0.15"/>
    <row r="11" spans="1:18" ht="25.5" customHeight="1" x14ac:dyDescent="0.15">
      <c r="A11" s="71" t="s">
        <v>52</v>
      </c>
      <c r="B11" s="71" t="s">
        <v>51</v>
      </c>
      <c r="C11" s="71" t="s">
        <v>50</v>
      </c>
      <c r="D11" s="71"/>
      <c r="E11" s="71"/>
      <c r="F11" s="71" t="s">
        <v>49</v>
      </c>
      <c r="G11" s="71" t="s">
        <v>48</v>
      </c>
      <c r="H11" s="71"/>
      <c r="I11" s="71"/>
      <c r="J11" s="71"/>
      <c r="K11" s="71"/>
      <c r="L11" s="71"/>
      <c r="M11" s="71"/>
      <c r="N11" s="71"/>
      <c r="O11" s="71" t="s">
        <v>47</v>
      </c>
      <c r="P11" s="71"/>
      <c r="Q11" s="71" t="s">
        <v>46</v>
      </c>
    </row>
    <row r="12" spans="1:18" ht="25.5" customHeight="1" x14ac:dyDescent="0.15">
      <c r="A12" s="71"/>
      <c r="B12" s="71"/>
      <c r="C12" s="71"/>
      <c r="D12" s="71"/>
      <c r="E12" s="71"/>
      <c r="F12" s="71"/>
      <c r="G12" s="71" t="s">
        <v>45</v>
      </c>
      <c r="H12" s="71"/>
      <c r="I12" s="71" t="s">
        <v>44</v>
      </c>
      <c r="J12" s="71"/>
      <c r="K12" s="71"/>
      <c r="L12" s="71"/>
      <c r="M12" s="71" t="s">
        <v>43</v>
      </c>
      <c r="N12" s="71"/>
      <c r="O12" s="71"/>
      <c r="P12" s="71"/>
      <c r="Q12" s="71"/>
    </row>
    <row r="13" spans="1:18" ht="14" customHeight="1" x14ac:dyDescent="0.1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15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18">
        <v>2013</v>
      </c>
      <c r="B28" s="18">
        <v>112</v>
      </c>
      <c r="C28" s="30" t="s">
        <v>26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7" customHeight="1" x14ac:dyDescent="0.15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25" customHeight="1" x14ac:dyDescent="0.15">
      <c r="A30" s="18" t="s">
        <v>13</v>
      </c>
      <c r="B30" s="18">
        <v>137</v>
      </c>
      <c r="C30" s="30" t="s">
        <v>25</v>
      </c>
      <c r="D30" s="25"/>
      <c r="E30" s="25"/>
      <c r="F30" s="18" t="s">
        <v>63</v>
      </c>
      <c r="G30" s="26">
        <v>1.66</v>
      </c>
      <c r="H30" s="26"/>
      <c r="I30" s="27"/>
      <c r="J30" s="26">
        <v>4.16</v>
      </c>
      <c r="K30" s="26"/>
      <c r="L30" s="26"/>
      <c r="M30" s="26"/>
      <c r="N30" s="26">
        <v>10.24</v>
      </c>
      <c r="O30" s="26"/>
      <c r="P30" s="26">
        <v>85</v>
      </c>
      <c r="Q30" s="26">
        <v>10</v>
      </c>
    </row>
    <row r="31" spans="1:17" ht="18.75" customHeight="1" x14ac:dyDescent="0.15">
      <c r="A31" s="18"/>
      <c r="B31" s="18"/>
      <c r="C31" s="37" t="s">
        <v>24</v>
      </c>
      <c r="D31" s="37"/>
      <c r="E31" s="37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15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15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15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15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15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15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15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59.760000000000005</v>
      </c>
      <c r="H44" s="2"/>
      <c r="I44" s="2">
        <f>J42+J40+J38+J36+J34+J32+J30+J28</f>
        <v>36.6</v>
      </c>
      <c r="J44" s="2"/>
      <c r="K44" s="2"/>
      <c r="L44" s="2"/>
      <c r="M44" s="3"/>
      <c r="N44" s="2">
        <f>N42+N40+N38+N36+N34+N32+N30+N28</f>
        <v>98.84</v>
      </c>
      <c r="O44" s="2"/>
      <c r="P44" s="8">
        <f>P42+P40+P38+P36+P34+P32+P30+P28</f>
        <v>779.6</v>
      </c>
      <c r="Q44" s="8">
        <f>Q42+Q40+Q38+Q36+Q34+Q32+Q30+Q28</f>
        <v>31.3</v>
      </c>
    </row>
    <row r="45" spans="1:17" ht="14" customHeight="1" x14ac:dyDescent="0.15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15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15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15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9">
        <f>G48+G46</f>
        <v>7.82</v>
      </c>
      <c r="H50" s="48"/>
      <c r="I50" s="49">
        <f>J48+J46</f>
        <v>7.18</v>
      </c>
      <c r="J50" s="50"/>
      <c r="K50" s="50"/>
      <c r="L50" s="48"/>
      <c r="M50" s="3"/>
      <c r="N50" s="49">
        <f>N48+N46</f>
        <v>48.7</v>
      </c>
      <c r="O50" s="48"/>
      <c r="P50" s="8">
        <f>P48+P46</f>
        <v>290.3</v>
      </c>
      <c r="Q50" s="8">
        <f>Q48+Q46</f>
        <v>2.84</v>
      </c>
    </row>
    <row r="51" spans="1:18" ht="14" customHeight="1" x14ac:dyDescent="0.15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25" customHeight="1" x14ac:dyDescent="0.15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15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15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15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25" customHeight="1" x14ac:dyDescent="0.15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15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75" t="s">
        <v>62</v>
      </c>
      <c r="B59" s="74"/>
      <c r="C59" s="73"/>
      <c r="D59" s="73"/>
      <c r="E59" s="72"/>
      <c r="F59" s="9">
        <f>F58+F50+F44+F26+F22</f>
        <v>1965</v>
      </c>
      <c r="G59" s="2">
        <f>G58+G50+G44+G26+G22</f>
        <v>89.81</v>
      </c>
      <c r="H59" s="2"/>
      <c r="I59" s="2">
        <f>I58+I50+I44+I26+I22</f>
        <v>73.19</v>
      </c>
      <c r="J59" s="2"/>
      <c r="K59" s="2"/>
      <c r="L59" s="2"/>
      <c r="M59" s="3"/>
      <c r="N59" s="2">
        <f>N50+N44+N26+N22</f>
        <v>224.8</v>
      </c>
      <c r="O59" s="2"/>
      <c r="P59" s="8">
        <f>P58+P50+P44+P26+P22</f>
        <v>1975.5</v>
      </c>
      <c r="Q59" s="8">
        <f>Q58+Q50+Q44+Q26+Q22</f>
        <v>40.72</v>
      </c>
    </row>
    <row r="61" spans="1:18" ht="12.75" customHeight="1" x14ac:dyDescent="0.15">
      <c r="L61" s="76" t="s">
        <v>82</v>
      </c>
      <c r="M61" s="76"/>
      <c r="N61" s="76"/>
      <c r="O61" s="76"/>
      <c r="P61" s="76"/>
      <c r="Q61" s="76"/>
      <c r="R61" s="76"/>
    </row>
    <row r="62" spans="1:18" ht="13" x14ac:dyDescent="0.15">
      <c r="L62" s="27"/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15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79</v>
      </c>
      <c r="M65" s="27"/>
      <c r="N65" s="27"/>
      <c r="O65" s="27"/>
      <c r="P65" s="27"/>
      <c r="Q65" s="27"/>
      <c r="R65" s="27"/>
    </row>
    <row r="66" spans="1:18" ht="23" x14ac:dyDescent="0.15">
      <c r="E66" s="69" t="s">
        <v>54</v>
      </c>
      <c r="F66" s="69"/>
      <c r="G66" s="69"/>
    </row>
    <row r="67" spans="1:18" ht="16" x14ac:dyDescent="0.15">
      <c r="D67" s="68">
        <v>45579</v>
      </c>
      <c r="E67" s="68"/>
      <c r="F67" s="68"/>
      <c r="G67" s="68"/>
      <c r="H67" s="68"/>
      <c r="I67" s="68"/>
      <c r="J67" s="68"/>
    </row>
    <row r="69" spans="1:18" ht="18" x14ac:dyDescent="0.15">
      <c r="B69" s="67" t="s">
        <v>78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1" spans="1:18" ht="12" x14ac:dyDescent="0.15">
      <c r="A71" s="71" t="s">
        <v>52</v>
      </c>
      <c r="B71" s="71" t="s">
        <v>51</v>
      </c>
      <c r="C71" s="71" t="s">
        <v>50</v>
      </c>
      <c r="D71" s="71"/>
      <c r="E71" s="71"/>
      <c r="F71" s="71" t="s">
        <v>49</v>
      </c>
      <c r="G71" s="71" t="s">
        <v>48</v>
      </c>
      <c r="H71" s="71"/>
      <c r="I71" s="71"/>
      <c r="J71" s="71"/>
      <c r="K71" s="71"/>
      <c r="L71" s="71"/>
      <c r="M71" s="71"/>
      <c r="N71" s="71"/>
      <c r="O71" s="71" t="s">
        <v>47</v>
      </c>
      <c r="P71" s="71"/>
      <c r="Q71" s="71" t="s">
        <v>46</v>
      </c>
    </row>
    <row r="72" spans="1:18" ht="12" x14ac:dyDescent="0.15">
      <c r="A72" s="71"/>
      <c r="B72" s="71"/>
      <c r="C72" s="71"/>
      <c r="D72" s="71"/>
      <c r="E72" s="71"/>
      <c r="F72" s="71"/>
      <c r="G72" s="71" t="s">
        <v>45</v>
      </c>
      <c r="H72" s="71"/>
      <c r="I72" s="71" t="s">
        <v>44</v>
      </c>
      <c r="J72" s="71"/>
      <c r="K72" s="71"/>
      <c r="L72" s="71"/>
      <c r="M72" s="71" t="s">
        <v>43</v>
      </c>
      <c r="N72" s="71"/>
      <c r="O72" s="71"/>
      <c r="P72" s="71"/>
      <c r="Q72" s="71"/>
    </row>
    <row r="73" spans="1:18" ht="14" x14ac:dyDescent="0.15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15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15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15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15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15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15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15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15">
      <c r="A84" s="24" t="s">
        <v>13</v>
      </c>
      <c r="B84" s="24">
        <v>538</v>
      </c>
      <c r="C84" s="41" t="s">
        <v>76</v>
      </c>
      <c r="D84" s="40"/>
      <c r="E84" s="39"/>
      <c r="F84" s="24">
        <v>120</v>
      </c>
      <c r="G84" s="21">
        <v>0.42</v>
      </c>
      <c r="H84" s="20"/>
      <c r="I84" s="44"/>
      <c r="J84" s="21">
        <v>0.18</v>
      </c>
      <c r="K84" s="22"/>
      <c r="L84" s="22"/>
      <c r="M84" s="20"/>
      <c r="N84" s="21">
        <v>13.7</v>
      </c>
      <c r="O84" s="20"/>
      <c r="P84" s="55">
        <v>58.2</v>
      </c>
      <c r="Q84" s="55">
        <v>42</v>
      </c>
    </row>
    <row r="85" spans="1:17" ht="10.5" customHeight="1" x14ac:dyDescent="0.15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4"/>
      <c r="Q85" s="54"/>
    </row>
    <row r="86" spans="1:17" ht="12" customHeight="1" x14ac:dyDescent="0.15">
      <c r="A86" s="53" t="s">
        <v>1</v>
      </c>
      <c r="B86" s="52"/>
      <c r="C86" s="52"/>
      <c r="D86" s="52"/>
      <c r="E86" s="51"/>
      <c r="F86" s="9">
        <f>F84</f>
        <v>120</v>
      </c>
      <c r="G86" s="49">
        <f>G84</f>
        <v>0.42</v>
      </c>
      <c r="H86" s="48"/>
      <c r="I86" s="49">
        <f>J84</f>
        <v>0.18</v>
      </c>
      <c r="J86" s="50"/>
      <c r="K86" s="50"/>
      <c r="L86" s="48"/>
      <c r="M86" s="3"/>
      <c r="N86" s="49">
        <f>N84</f>
        <v>13.7</v>
      </c>
      <c r="O86" s="48"/>
      <c r="P86" s="8">
        <f>P84</f>
        <v>58.2</v>
      </c>
      <c r="Q86" s="8">
        <f>Q84</f>
        <v>42</v>
      </c>
    </row>
    <row r="87" spans="1:17" ht="10.5" customHeight="1" x14ac:dyDescent="0.15">
      <c r="A87" s="47" t="s">
        <v>27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5"/>
    </row>
    <row r="88" spans="1:17" ht="12" customHeight="1" x14ac:dyDescent="0.15">
      <c r="A88" s="18">
        <v>2013</v>
      </c>
      <c r="B88" s="18">
        <v>112</v>
      </c>
      <c r="C88" s="30" t="s">
        <v>26</v>
      </c>
      <c r="D88" s="25"/>
      <c r="E88" s="25"/>
      <c r="F88" s="18">
        <v>40</v>
      </c>
      <c r="G88" s="26">
        <v>32</v>
      </c>
      <c r="H88" s="26"/>
      <c r="I88" s="27"/>
      <c r="J88" s="26">
        <v>0.04</v>
      </c>
      <c r="K88" s="26"/>
      <c r="L88" s="26"/>
      <c r="M88" s="26"/>
      <c r="N88" s="26">
        <v>1</v>
      </c>
      <c r="O88" s="26"/>
      <c r="P88" s="26">
        <v>5.6</v>
      </c>
      <c r="Q88" s="26">
        <v>4</v>
      </c>
    </row>
    <row r="89" spans="1:17" ht="10.5" customHeight="1" x14ac:dyDescent="0.15">
      <c r="A89" s="18"/>
      <c r="B89" s="18"/>
      <c r="C89" s="29"/>
      <c r="D89" s="17"/>
      <c r="E89" s="17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15">
      <c r="A90" s="18" t="s">
        <v>13</v>
      </c>
      <c r="B90" s="18">
        <v>137</v>
      </c>
      <c r="C90" s="30" t="s">
        <v>25</v>
      </c>
      <c r="D90" s="25"/>
      <c r="E90" s="25"/>
      <c r="F90" s="18" t="s">
        <v>63</v>
      </c>
      <c r="G90" s="26">
        <v>1.66</v>
      </c>
      <c r="H90" s="26"/>
      <c r="I90" s="27"/>
      <c r="J90" s="26">
        <v>4.16</v>
      </c>
      <c r="K90" s="26"/>
      <c r="L90" s="26"/>
      <c r="M90" s="26"/>
      <c r="N90" s="26">
        <v>10.24</v>
      </c>
      <c r="O90" s="26"/>
      <c r="P90" s="26">
        <v>85</v>
      </c>
      <c r="Q90" s="26">
        <v>10</v>
      </c>
    </row>
    <row r="91" spans="1:17" ht="10.5" customHeight="1" x14ac:dyDescent="0.15">
      <c r="A91" s="18"/>
      <c r="B91" s="18"/>
      <c r="C91" s="37" t="s">
        <v>24</v>
      </c>
      <c r="D91" s="37"/>
      <c r="E91" s="3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15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15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15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15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15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15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15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15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15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9">
        <f>G102+G100+G98+G96+G94+G92+G90+G88</f>
        <v>59.760000000000005</v>
      </c>
      <c r="H104" s="48"/>
      <c r="I104" s="49">
        <f>J102+J100+J98+J96+J94+J92+J90+J88</f>
        <v>36.6</v>
      </c>
      <c r="J104" s="50"/>
      <c r="K104" s="50"/>
      <c r="L104" s="48"/>
      <c r="M104" s="3"/>
      <c r="N104" s="49">
        <f>N102+N100+N98+N96+N94+N92+N90+N88</f>
        <v>98.84</v>
      </c>
      <c r="O104" s="48"/>
      <c r="P104" s="8">
        <f>P102+P100+P98+P96+P94+P92+P90+P88</f>
        <v>779.6</v>
      </c>
      <c r="Q104" s="8">
        <f>Q102+Q100+Q98+Q96+Q94+Q92+Q90+Q88</f>
        <v>31.3</v>
      </c>
    </row>
    <row r="105" spans="1:17" ht="15" customHeight="1" x14ac:dyDescent="0.15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15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15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15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15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" x14ac:dyDescent="0.15">
      <c r="A111" s="75" t="s">
        <v>62</v>
      </c>
      <c r="B111" s="74"/>
      <c r="C111" s="73"/>
      <c r="D111" s="73"/>
      <c r="E111" s="72"/>
      <c r="F111" s="9">
        <f>F110+F104+F86+F82</f>
        <v>1535</v>
      </c>
      <c r="G111" s="2">
        <f>G110+G104+G86+G82</f>
        <v>79.63000000000001</v>
      </c>
      <c r="H111" s="2"/>
      <c r="I111" s="2">
        <f>I110+I104+I86+I82</f>
        <v>62.99</v>
      </c>
      <c r="J111" s="2"/>
      <c r="K111" s="2"/>
      <c r="L111" s="2"/>
      <c r="M111" s="3"/>
      <c r="N111" s="2">
        <f>N110+N104+N86+N82</f>
        <v>226.38</v>
      </c>
      <c r="O111" s="2"/>
      <c r="P111" s="8">
        <f>P110+P104+P86+P82</f>
        <v>1584.1000000000001</v>
      </c>
      <c r="Q111" s="8">
        <f>Q104+Q86+Q82</f>
        <v>76.02</v>
      </c>
    </row>
    <row r="113" spans="1:17" ht="23" x14ac:dyDescent="0.15">
      <c r="E113" s="69" t="s">
        <v>54</v>
      </c>
      <c r="F113" s="69"/>
      <c r="G113" s="69"/>
    </row>
    <row r="114" spans="1:17" ht="16" x14ac:dyDescent="0.15">
      <c r="D114" s="68">
        <v>45579</v>
      </c>
      <c r="E114" s="68"/>
      <c r="F114" s="68"/>
      <c r="G114" s="68"/>
      <c r="H114" s="68"/>
      <c r="I114" s="68"/>
      <c r="J114" s="68"/>
    </row>
    <row r="116" spans="1:17" ht="18" x14ac:dyDescent="0.15">
      <c r="B116" s="67" t="s">
        <v>61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8" spans="1:17" ht="12" x14ac:dyDescent="0.15">
      <c r="A118" s="71" t="s">
        <v>52</v>
      </c>
      <c r="B118" s="71" t="s">
        <v>51</v>
      </c>
      <c r="C118" s="71" t="s">
        <v>50</v>
      </c>
      <c r="D118" s="71"/>
      <c r="E118" s="71"/>
      <c r="F118" s="71" t="s">
        <v>49</v>
      </c>
      <c r="G118" s="71" t="s">
        <v>48</v>
      </c>
      <c r="H118" s="71"/>
      <c r="I118" s="71"/>
      <c r="J118" s="71"/>
      <c r="K118" s="71"/>
      <c r="L118" s="71"/>
      <c r="M118" s="71"/>
      <c r="N118" s="71"/>
      <c r="O118" s="71" t="s">
        <v>47</v>
      </c>
      <c r="P118" s="71"/>
      <c r="Q118" s="71" t="s">
        <v>46</v>
      </c>
    </row>
    <row r="119" spans="1:17" ht="12" x14ac:dyDescent="0.15">
      <c r="A119" s="71"/>
      <c r="B119" s="71"/>
      <c r="C119" s="71"/>
      <c r="D119" s="71"/>
      <c r="E119" s="71"/>
      <c r="F119" s="71"/>
      <c r="G119" s="71" t="s">
        <v>45</v>
      </c>
      <c r="H119" s="71"/>
      <c r="I119" s="71" t="s">
        <v>44</v>
      </c>
      <c r="J119" s="71"/>
      <c r="K119" s="71"/>
      <c r="L119" s="71"/>
      <c r="M119" s="71" t="s">
        <v>43</v>
      </c>
      <c r="N119" s="71"/>
      <c r="O119" s="71"/>
      <c r="P119" s="71"/>
      <c r="Q119" s="71"/>
    </row>
    <row r="120" spans="1:17" ht="14" x14ac:dyDescent="0.15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15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15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x14ac:dyDescent="0.15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15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2" x14ac:dyDescent="0.15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15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15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15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9">
        <f>N127+N125+N123+N121</f>
        <v>58.724000000000004</v>
      </c>
      <c r="O129" s="48"/>
      <c r="P129" s="8">
        <f>P127+P125+P123+P121</f>
        <v>350.6</v>
      </c>
      <c r="Q129" s="8">
        <f>Q127+Q125+Q123+Q121</f>
        <v>2.0700000000000003</v>
      </c>
    </row>
    <row r="130" spans="1:17" ht="14" x14ac:dyDescent="0.15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0">
        <v>46</v>
      </c>
      <c r="Q131" s="70">
        <v>2</v>
      </c>
    </row>
    <row r="132" spans="1:17" ht="10.5" customHeight="1" x14ac:dyDescent="0.15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0"/>
      <c r="Q132" s="70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10" t="s">
        <v>1</v>
      </c>
      <c r="B135" s="10"/>
      <c r="C135" s="10"/>
      <c r="D135" s="10"/>
      <c r="E135" s="10"/>
      <c r="F135" s="9">
        <f>F172+F170+F168+F166+F164+F162+F160+F158</f>
        <v>856</v>
      </c>
      <c r="G135" s="2" t="e">
        <f>G172+G170+G168+G166+G164+G162+G160+G158</f>
        <v>#VALUE!</v>
      </c>
      <c r="H135" s="2"/>
      <c r="I135" s="2">
        <f>J172+J170+J168+J166+J164+J162+J160+J158</f>
        <v>13.89</v>
      </c>
      <c r="J135" s="2"/>
      <c r="K135" s="2"/>
      <c r="L135" s="2"/>
      <c r="M135" s="3"/>
      <c r="N135" s="2">
        <f>N172+N170+N168+N166+N164+N162+N160+N158</f>
        <v>137.648</v>
      </c>
      <c r="O135" s="2"/>
      <c r="P135" s="8">
        <f>P172+P170+P168+P166+P164+P162+P160+P158</f>
        <v>793.2</v>
      </c>
      <c r="Q135" s="8">
        <f>Q172+Q170+Q168+Q166+Q164+Q162+Q160+Q158</f>
        <v>8.14</v>
      </c>
    </row>
    <row r="136" spans="1:17" ht="10.5" customHeight="1" x14ac:dyDescent="0.15">
      <c r="A136" s="28" t="s">
        <v>6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15">
      <c r="A137" s="18">
        <v>2013</v>
      </c>
      <c r="B137" s="18">
        <v>534</v>
      </c>
      <c r="C137" s="25" t="s">
        <v>5</v>
      </c>
      <c r="D137" s="25"/>
      <c r="E137" s="25"/>
      <c r="F137" s="18" t="s">
        <v>4</v>
      </c>
      <c r="G137" s="26">
        <v>4.4000000000000004</v>
      </c>
      <c r="H137" s="26"/>
      <c r="I137" s="27"/>
      <c r="J137" s="26">
        <v>3.8</v>
      </c>
      <c r="K137" s="26"/>
      <c r="L137" s="26"/>
      <c r="M137" s="26"/>
      <c r="N137" s="26">
        <v>7.2</v>
      </c>
      <c r="O137" s="26"/>
      <c r="P137" s="26">
        <v>80</v>
      </c>
      <c r="Q137" s="26">
        <v>2</v>
      </c>
    </row>
    <row r="138" spans="1:17" ht="18" customHeight="1" x14ac:dyDescent="0.15">
      <c r="A138" s="18"/>
      <c r="B138" s="18"/>
      <c r="C138" s="17"/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15">
      <c r="A139" s="18">
        <v>2013</v>
      </c>
      <c r="B139" s="18">
        <v>101</v>
      </c>
      <c r="C139" s="25" t="s">
        <v>3</v>
      </c>
      <c r="D139" s="25"/>
      <c r="E139" s="25"/>
      <c r="F139" s="24">
        <v>50</v>
      </c>
      <c r="G139" s="21">
        <v>1.68</v>
      </c>
      <c r="H139" s="20"/>
      <c r="I139" s="23"/>
      <c r="J139" s="21">
        <v>1.82</v>
      </c>
      <c r="K139" s="22"/>
      <c r="L139" s="22"/>
      <c r="M139" s="20"/>
      <c r="N139" s="21">
        <v>32.58</v>
      </c>
      <c r="O139" s="20"/>
      <c r="P139" s="19">
        <v>153.6</v>
      </c>
      <c r="Q139" s="19">
        <v>0.2</v>
      </c>
    </row>
    <row r="140" spans="1:17" ht="9.75" customHeight="1" x14ac:dyDescent="0.15">
      <c r="A140" s="18"/>
      <c r="B140" s="18"/>
      <c r="C140" s="17" t="s">
        <v>2</v>
      </c>
      <c r="D140" s="17"/>
      <c r="E140" s="17"/>
      <c r="F140" s="16"/>
      <c r="G140" s="13"/>
      <c r="H140" s="12"/>
      <c r="I140" s="15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15">
      <c r="A141" s="10" t="s">
        <v>1</v>
      </c>
      <c r="B141" s="10"/>
      <c r="C141" s="10"/>
      <c r="D141" s="10"/>
      <c r="E141" s="10"/>
      <c r="F141" s="9">
        <f>F139+F137</f>
        <v>200</v>
      </c>
      <c r="G141" s="2">
        <f>G139+G137</f>
        <v>6.08</v>
      </c>
      <c r="H141" s="2"/>
      <c r="I141" s="2">
        <f>J139+J137</f>
        <v>5.62</v>
      </c>
      <c r="J141" s="2"/>
      <c r="K141" s="2"/>
      <c r="L141" s="2"/>
      <c r="M141" s="3"/>
      <c r="N141" s="2">
        <f>N139+N137</f>
        <v>39.78</v>
      </c>
      <c r="O141" s="2"/>
      <c r="P141" s="8">
        <f>P139+P137</f>
        <v>233.6</v>
      </c>
      <c r="Q141" s="8">
        <f>Q139+Q137</f>
        <v>2.2000000000000002</v>
      </c>
    </row>
    <row r="142" spans="1:17" ht="10.5" customHeight="1" x14ac:dyDescent="0.15">
      <c r="A142" s="28" t="s">
        <v>60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15">
      <c r="A143" s="18" t="s">
        <v>13</v>
      </c>
      <c r="B143" s="18">
        <v>273</v>
      </c>
      <c r="C143" s="25" t="s">
        <v>59</v>
      </c>
      <c r="D143" s="25"/>
      <c r="E143" s="25"/>
      <c r="F143" s="18">
        <v>150</v>
      </c>
      <c r="G143" s="26">
        <v>5.85</v>
      </c>
      <c r="H143" s="26"/>
      <c r="I143" s="27"/>
      <c r="J143" s="26">
        <v>7.1</v>
      </c>
      <c r="K143" s="26"/>
      <c r="L143" s="26"/>
      <c r="M143" s="26"/>
      <c r="N143" s="26">
        <v>26.85</v>
      </c>
      <c r="O143" s="26"/>
      <c r="P143" s="26">
        <v>212.7</v>
      </c>
      <c r="Q143" s="26">
        <v>1.1000000000000001</v>
      </c>
    </row>
    <row r="144" spans="1:17" ht="16.5" customHeight="1" x14ac:dyDescent="0.15">
      <c r="A144" s="18"/>
      <c r="B144" s="18"/>
      <c r="C144" s="17" t="s">
        <v>58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2" x14ac:dyDescent="0.15">
      <c r="A145" s="18" t="s">
        <v>13</v>
      </c>
      <c r="B145" s="18" t="s">
        <v>39</v>
      </c>
      <c r="C145" s="25" t="s">
        <v>38</v>
      </c>
      <c r="D145" s="25"/>
      <c r="E145" s="25"/>
      <c r="F145" s="18">
        <v>25</v>
      </c>
      <c r="G145" s="26">
        <v>1.88</v>
      </c>
      <c r="H145" s="26"/>
      <c r="I145" s="27"/>
      <c r="J145" s="26">
        <v>0.73</v>
      </c>
      <c r="K145" s="26"/>
      <c r="L145" s="26"/>
      <c r="M145" s="26"/>
      <c r="N145" s="26">
        <v>12.85</v>
      </c>
      <c r="O145" s="26"/>
      <c r="P145" s="26">
        <v>65.5</v>
      </c>
      <c r="Q145" s="26" t="s">
        <v>10</v>
      </c>
    </row>
    <row r="146" spans="1:17" x14ac:dyDescent="0.15">
      <c r="A146" s="18"/>
      <c r="B146" s="18"/>
      <c r="C146" s="17" t="s">
        <v>37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x14ac:dyDescent="0.15">
      <c r="A147" s="18">
        <v>2013</v>
      </c>
      <c r="B147" s="18" t="s">
        <v>57</v>
      </c>
      <c r="C147" s="25" t="s">
        <v>56</v>
      </c>
      <c r="D147" s="25"/>
      <c r="E147" s="25"/>
      <c r="F147" s="18">
        <v>150</v>
      </c>
      <c r="G147" s="26">
        <v>0.08</v>
      </c>
      <c r="H147" s="26"/>
      <c r="I147" s="27"/>
      <c r="J147" s="26">
        <v>0</v>
      </c>
      <c r="K147" s="26"/>
      <c r="L147" s="26"/>
      <c r="M147" s="26"/>
      <c r="N147" s="26">
        <v>11.3</v>
      </c>
      <c r="O147" s="26"/>
      <c r="P147" s="26">
        <v>45</v>
      </c>
      <c r="Q147" s="26" t="s">
        <v>10</v>
      </c>
    </row>
    <row r="148" spans="1:17" x14ac:dyDescent="0.15">
      <c r="A148" s="18"/>
      <c r="B148" s="18"/>
      <c r="C148" s="17" t="s">
        <v>55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10" t="s">
        <v>1</v>
      </c>
      <c r="B149" s="10"/>
      <c r="C149" s="10"/>
      <c r="D149" s="10"/>
      <c r="E149" s="10"/>
      <c r="F149" s="9">
        <f>F147+F145+F143</f>
        <v>325</v>
      </c>
      <c r="G149" s="2">
        <f>G147+G145+G143</f>
        <v>7.81</v>
      </c>
      <c r="H149" s="2"/>
      <c r="I149" s="2">
        <f>J147+J145+J143</f>
        <v>7.83</v>
      </c>
      <c r="J149" s="2"/>
      <c r="K149" s="2"/>
      <c r="L149" s="2"/>
      <c r="M149" s="3"/>
      <c r="N149" s="2">
        <f>N147+N145+N143</f>
        <v>51</v>
      </c>
      <c r="O149" s="2"/>
      <c r="P149" s="8">
        <f>P147+P145+P143</f>
        <v>323.2</v>
      </c>
      <c r="Q149" s="8">
        <f>Q147+Q145+Q143</f>
        <v>1.1000000000000001</v>
      </c>
    </row>
    <row r="150" spans="1:17" ht="10.5" customHeight="1" x14ac:dyDescent="0.15">
      <c r="A150" s="7" t="s">
        <v>0</v>
      </c>
      <c r="B150" s="6"/>
      <c r="C150" s="6"/>
      <c r="D150" s="6"/>
      <c r="E150" s="5"/>
      <c r="F150" s="4">
        <f>F149+F141+F135+F117+F113</f>
        <v>1381</v>
      </c>
      <c r="G150" s="2" t="e">
        <f>G149+G141+G135+G117+G113</f>
        <v>#VALUE!</v>
      </c>
      <c r="H150" s="2"/>
      <c r="I150" s="2">
        <f>I149+I141+I135+I117+I113</f>
        <v>27.34</v>
      </c>
      <c r="J150" s="2"/>
      <c r="K150" s="2"/>
      <c r="L150" s="2"/>
      <c r="M150" s="3"/>
      <c r="N150" s="2">
        <f>N149+N141+N135+N117+N113</f>
        <v>228.428</v>
      </c>
      <c r="O150" s="2"/>
      <c r="P150" s="1">
        <f>P149+P141+P135+P117+P113</f>
        <v>1350</v>
      </c>
      <c r="Q150" s="1">
        <f>Q149+Q141+Q135+Q117+Q113</f>
        <v>11.440000000000001</v>
      </c>
    </row>
    <row r="152" spans="1:17" ht="23" x14ac:dyDescent="0.15">
      <c r="E152" s="69" t="s">
        <v>54</v>
      </c>
      <c r="F152" s="69"/>
      <c r="G152" s="69"/>
    </row>
    <row r="153" spans="1:17" ht="16" x14ac:dyDescent="0.15">
      <c r="D153" s="68">
        <v>45579</v>
      </c>
      <c r="E153" s="68"/>
      <c r="F153" s="68"/>
      <c r="G153" s="68"/>
      <c r="H153" s="68"/>
      <c r="I153" s="68"/>
      <c r="J153" s="68"/>
    </row>
    <row r="155" spans="1:17" ht="18" customHeight="1" x14ac:dyDescent="0.15">
      <c r="B155" s="67" t="s">
        <v>53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7" spans="1:17" ht="12" customHeight="1" x14ac:dyDescent="0.15">
      <c r="A157" s="63" t="s">
        <v>52</v>
      </c>
      <c r="B157" s="63" t="s">
        <v>51</v>
      </c>
      <c r="C157" s="65" t="s">
        <v>50</v>
      </c>
      <c r="D157" s="66"/>
      <c r="E157" s="64"/>
      <c r="F157" s="63" t="s">
        <v>49</v>
      </c>
      <c r="G157" s="60" t="s">
        <v>48</v>
      </c>
      <c r="H157" s="61"/>
      <c r="I157" s="61"/>
      <c r="J157" s="61"/>
      <c r="K157" s="61"/>
      <c r="L157" s="61"/>
      <c r="M157" s="61"/>
      <c r="N157" s="59"/>
      <c r="O157" s="65" t="s">
        <v>47</v>
      </c>
      <c r="P157" s="64"/>
      <c r="Q157" s="63" t="s">
        <v>46</v>
      </c>
    </row>
    <row r="158" spans="1:17" ht="12" customHeight="1" x14ac:dyDescent="0.15">
      <c r="A158" s="56"/>
      <c r="B158" s="56"/>
      <c r="C158" s="58"/>
      <c r="D158" s="62"/>
      <c r="E158" s="57"/>
      <c r="F158" s="56"/>
      <c r="G158" s="60" t="s">
        <v>45</v>
      </c>
      <c r="H158" s="59"/>
      <c r="I158" s="60" t="s">
        <v>44</v>
      </c>
      <c r="J158" s="61"/>
      <c r="K158" s="61"/>
      <c r="L158" s="59"/>
      <c r="M158" s="60" t="s">
        <v>43</v>
      </c>
      <c r="N158" s="59"/>
      <c r="O158" s="58"/>
      <c r="P158" s="57"/>
      <c r="Q158" s="56"/>
    </row>
    <row r="159" spans="1:17" ht="15" customHeight="1" x14ac:dyDescent="0.15">
      <c r="A159" s="47" t="s">
        <v>42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5"/>
    </row>
    <row r="160" spans="1:17" ht="12" customHeight="1" x14ac:dyDescent="0.15">
      <c r="A160" s="24" t="s">
        <v>13</v>
      </c>
      <c r="B160" s="24">
        <v>261</v>
      </c>
      <c r="C160" s="35" t="s">
        <v>41</v>
      </c>
      <c r="D160" s="34"/>
      <c r="E160" s="33"/>
      <c r="F160" s="24">
        <v>150</v>
      </c>
      <c r="G160" s="21">
        <v>4.8</v>
      </c>
      <c r="H160" s="20"/>
      <c r="I160" s="44"/>
      <c r="J160" s="21">
        <v>8.5500000000000007</v>
      </c>
      <c r="K160" s="22"/>
      <c r="L160" s="22"/>
      <c r="M160" s="20"/>
      <c r="N160" s="21">
        <v>26.82</v>
      </c>
      <c r="O160" s="20"/>
      <c r="P160" s="19">
        <v>203.4</v>
      </c>
      <c r="Q160" s="19">
        <v>1.07</v>
      </c>
    </row>
    <row r="161" spans="1:17" ht="10.5" customHeight="1" x14ac:dyDescent="0.15">
      <c r="A161" s="16"/>
      <c r="B161" s="16"/>
      <c r="C161" s="32" t="s">
        <v>40</v>
      </c>
      <c r="D161" s="17"/>
      <c r="E161" s="31"/>
      <c r="F161" s="16"/>
      <c r="G161" s="13"/>
      <c r="H161" s="12"/>
      <c r="I161" s="23"/>
      <c r="J161" s="13"/>
      <c r="K161" s="14"/>
      <c r="L161" s="14"/>
      <c r="M161" s="12"/>
      <c r="N161" s="13"/>
      <c r="O161" s="12"/>
      <c r="P161" s="11"/>
      <c r="Q161" s="11"/>
    </row>
    <row r="162" spans="1:17" ht="12" customHeight="1" x14ac:dyDescent="0.15">
      <c r="A162" s="24" t="s">
        <v>13</v>
      </c>
      <c r="B162" s="24" t="s">
        <v>39</v>
      </c>
      <c r="C162" s="35" t="s">
        <v>38</v>
      </c>
      <c r="D162" s="34"/>
      <c r="E162" s="33"/>
      <c r="F162" s="24">
        <v>25</v>
      </c>
      <c r="G162" s="21">
        <v>1.88</v>
      </c>
      <c r="H162" s="20"/>
      <c r="I162" s="23"/>
      <c r="J162" s="21">
        <v>0.73</v>
      </c>
      <c r="K162" s="22"/>
      <c r="L162" s="22"/>
      <c r="M162" s="20"/>
      <c r="N162" s="21">
        <v>12.85</v>
      </c>
      <c r="O162" s="20"/>
      <c r="P162" s="19">
        <v>65.5</v>
      </c>
      <c r="Q162" s="19" t="s">
        <v>10</v>
      </c>
    </row>
    <row r="163" spans="1:17" ht="10.5" customHeight="1" x14ac:dyDescent="0.15">
      <c r="A163" s="16"/>
      <c r="B163" s="16"/>
      <c r="C163" s="32" t="s">
        <v>37</v>
      </c>
      <c r="D163" s="17"/>
      <c r="E163" s="31"/>
      <c r="F163" s="16"/>
      <c r="G163" s="13"/>
      <c r="H163" s="12"/>
      <c r="I163" s="23"/>
      <c r="J163" s="13"/>
      <c r="K163" s="14"/>
      <c r="L163" s="14"/>
      <c r="M163" s="12"/>
      <c r="N163" s="13"/>
      <c r="O163" s="12"/>
      <c r="P163" s="11"/>
      <c r="Q163" s="11"/>
    </row>
    <row r="164" spans="1:17" ht="12" customHeight="1" x14ac:dyDescent="0.15">
      <c r="A164" s="24" t="s">
        <v>13</v>
      </c>
      <c r="B164" s="24" t="s">
        <v>36</v>
      </c>
      <c r="C164" s="35" t="s">
        <v>35</v>
      </c>
      <c r="D164" s="34"/>
      <c r="E164" s="33"/>
      <c r="F164" s="24">
        <v>3</v>
      </c>
      <c r="G164" s="21">
        <v>1.7999999999999999E-2</v>
      </c>
      <c r="H164" s="20"/>
      <c r="I164" s="23"/>
      <c r="J164" s="21">
        <v>2.48</v>
      </c>
      <c r="K164" s="22"/>
      <c r="L164" s="22"/>
      <c r="M164" s="20"/>
      <c r="N164" s="21">
        <v>2.4E-2</v>
      </c>
      <c r="O164" s="20"/>
      <c r="P164" s="19">
        <v>22.4</v>
      </c>
      <c r="Q164" s="19" t="s">
        <v>10</v>
      </c>
    </row>
    <row r="165" spans="1:17" ht="10.5" customHeight="1" x14ac:dyDescent="0.15">
      <c r="A165" s="16"/>
      <c r="B165" s="16"/>
      <c r="C165" s="32" t="s">
        <v>34</v>
      </c>
      <c r="D165" s="17"/>
      <c r="E165" s="31"/>
      <c r="F165" s="16"/>
      <c r="G165" s="13"/>
      <c r="H165" s="12"/>
      <c r="I165" s="23"/>
      <c r="J165" s="13"/>
      <c r="K165" s="14"/>
      <c r="L165" s="14"/>
      <c r="M165" s="12"/>
      <c r="N165" s="13"/>
      <c r="O165" s="12"/>
      <c r="P165" s="11"/>
      <c r="Q165" s="11"/>
    </row>
    <row r="166" spans="1:17" ht="12" customHeight="1" x14ac:dyDescent="0.15">
      <c r="A166" s="24">
        <v>2013</v>
      </c>
      <c r="B166" s="24">
        <v>514</v>
      </c>
      <c r="C166" s="41" t="s">
        <v>33</v>
      </c>
      <c r="D166" s="40"/>
      <c r="E166" s="39"/>
      <c r="F166" s="24">
        <v>150</v>
      </c>
      <c r="G166" s="21">
        <v>2.4</v>
      </c>
      <c r="H166" s="20"/>
      <c r="I166" s="23"/>
      <c r="J166" s="21">
        <v>2.0299999999999998</v>
      </c>
      <c r="K166" s="22"/>
      <c r="L166" s="22"/>
      <c r="M166" s="20"/>
      <c r="N166" s="21">
        <v>19.03</v>
      </c>
      <c r="O166" s="20"/>
      <c r="P166" s="19">
        <v>59.3</v>
      </c>
      <c r="Q166" s="19">
        <v>1</v>
      </c>
    </row>
    <row r="167" spans="1:17" ht="10.5" customHeight="1" x14ac:dyDescent="0.15">
      <c r="A167" s="16"/>
      <c r="B167" s="16"/>
      <c r="C167" s="43" t="s">
        <v>32</v>
      </c>
      <c r="D167" s="29"/>
      <c r="E167" s="42"/>
      <c r="F167" s="16"/>
      <c r="G167" s="13"/>
      <c r="H167" s="12"/>
      <c r="I167" s="15"/>
      <c r="J167" s="13"/>
      <c r="K167" s="14"/>
      <c r="L167" s="14"/>
      <c r="M167" s="12"/>
      <c r="N167" s="13"/>
      <c r="O167" s="12"/>
      <c r="P167" s="11"/>
      <c r="Q167" s="11"/>
    </row>
    <row r="168" spans="1:17" ht="12" customHeight="1" x14ac:dyDescent="0.15">
      <c r="A168" s="53" t="s">
        <v>1</v>
      </c>
      <c r="B168" s="52"/>
      <c r="C168" s="52"/>
      <c r="D168" s="52"/>
      <c r="E168" s="51"/>
      <c r="F168" s="9">
        <f>F166+F164+F162+F160</f>
        <v>328</v>
      </c>
      <c r="G168" s="49">
        <f>G166+G164+G162+G160</f>
        <v>9.097999999999999</v>
      </c>
      <c r="H168" s="48"/>
      <c r="I168" s="49">
        <f>J166+J164+J162+J160</f>
        <v>13.790000000000001</v>
      </c>
      <c r="J168" s="50"/>
      <c r="K168" s="50"/>
      <c r="L168" s="48"/>
      <c r="M168" s="3"/>
      <c r="N168" s="49">
        <f>N166+N164+N162+N160</f>
        <v>58.724000000000004</v>
      </c>
      <c r="O168" s="48"/>
      <c r="P168" s="8">
        <f>P166+P164+P162+P160</f>
        <v>350.6</v>
      </c>
      <c r="Q168" s="8">
        <f>Q166+Q164+Q162+Q160</f>
        <v>2.0700000000000003</v>
      </c>
    </row>
    <row r="169" spans="1:17" ht="15" customHeight="1" x14ac:dyDescent="0.15">
      <c r="A169" s="47" t="s">
        <v>31</v>
      </c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5"/>
    </row>
    <row r="170" spans="1:17" ht="12" customHeight="1" x14ac:dyDescent="0.15">
      <c r="A170" s="24" t="s">
        <v>13</v>
      </c>
      <c r="B170" s="24">
        <v>537</v>
      </c>
      <c r="C170" s="41" t="s">
        <v>30</v>
      </c>
      <c r="D170" s="40"/>
      <c r="E170" s="39"/>
      <c r="F170" s="24" t="s">
        <v>29</v>
      </c>
      <c r="G170" s="21">
        <v>0.5</v>
      </c>
      <c r="H170" s="20"/>
      <c r="I170" s="44"/>
      <c r="J170" s="21" t="s">
        <v>28</v>
      </c>
      <c r="K170" s="22"/>
      <c r="L170" s="22"/>
      <c r="M170" s="20"/>
      <c r="N170" s="21">
        <v>10.1</v>
      </c>
      <c r="O170" s="20"/>
      <c r="P170" s="55">
        <v>46</v>
      </c>
      <c r="Q170" s="55">
        <v>2</v>
      </c>
    </row>
    <row r="171" spans="1:17" ht="10.5" customHeight="1" x14ac:dyDescent="0.15">
      <c r="A171" s="16"/>
      <c r="B171" s="16"/>
      <c r="C171" s="32"/>
      <c r="D171" s="17"/>
      <c r="E171" s="31"/>
      <c r="F171" s="16"/>
      <c r="G171" s="13"/>
      <c r="H171" s="12"/>
      <c r="I171" s="15"/>
      <c r="J171" s="13"/>
      <c r="K171" s="14"/>
      <c r="L171" s="14"/>
      <c r="M171" s="12"/>
      <c r="N171" s="13"/>
      <c r="O171" s="12"/>
      <c r="P171" s="54"/>
      <c r="Q171" s="54"/>
    </row>
    <row r="172" spans="1:17" ht="12" customHeight="1" x14ac:dyDescent="0.15">
      <c r="A172" s="53" t="s">
        <v>1</v>
      </c>
      <c r="B172" s="52"/>
      <c r="C172" s="52"/>
      <c r="D172" s="52"/>
      <c r="E172" s="51"/>
      <c r="F172" s="9" t="str">
        <f>F170</f>
        <v>100</v>
      </c>
      <c r="G172" s="49">
        <f>G170</f>
        <v>0.5</v>
      </c>
      <c r="H172" s="48"/>
      <c r="I172" s="49" t="str">
        <f>J170</f>
        <v>0,1</v>
      </c>
      <c r="J172" s="50"/>
      <c r="K172" s="50"/>
      <c r="L172" s="48"/>
      <c r="M172" s="3"/>
      <c r="N172" s="49">
        <f>N170</f>
        <v>10.1</v>
      </c>
      <c r="O172" s="48"/>
      <c r="P172" s="1">
        <f>P170</f>
        <v>46</v>
      </c>
      <c r="Q172" s="1">
        <f>Q170</f>
        <v>2</v>
      </c>
    </row>
    <row r="173" spans="1:17" ht="10.5" customHeight="1" x14ac:dyDescent="0.15">
      <c r="A173" s="47" t="s">
        <v>27</v>
      </c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5"/>
    </row>
    <row r="174" spans="1:17" ht="12" customHeight="1" x14ac:dyDescent="0.15">
      <c r="A174" s="24">
        <v>2013</v>
      </c>
      <c r="B174" s="24">
        <v>112</v>
      </c>
      <c r="C174" s="41" t="s">
        <v>26</v>
      </c>
      <c r="D174" s="40"/>
      <c r="E174" s="39"/>
      <c r="F174" s="24">
        <v>30</v>
      </c>
      <c r="G174" s="21">
        <v>0.24</v>
      </c>
      <c r="H174" s="20"/>
      <c r="I174" s="44"/>
      <c r="J174" s="21">
        <v>0.03</v>
      </c>
      <c r="K174" s="22"/>
      <c r="L174" s="22"/>
      <c r="M174" s="20"/>
      <c r="N174" s="21">
        <v>0.75</v>
      </c>
      <c r="O174" s="20"/>
      <c r="P174" s="19">
        <v>4.2</v>
      </c>
      <c r="Q174" s="19">
        <v>3</v>
      </c>
    </row>
    <row r="175" spans="1:17" ht="10.5" customHeight="1" x14ac:dyDescent="0.15">
      <c r="A175" s="16"/>
      <c r="B175" s="16"/>
      <c r="C175" s="43"/>
      <c r="D175" s="29"/>
      <c r="E175" s="42"/>
      <c r="F175" s="16"/>
      <c r="G175" s="13"/>
      <c r="H175" s="12"/>
      <c r="I175" s="23"/>
      <c r="J175" s="13"/>
      <c r="K175" s="14"/>
      <c r="L175" s="14"/>
      <c r="M175" s="12"/>
      <c r="N175" s="13"/>
      <c r="O175" s="12"/>
      <c r="P175" s="11"/>
      <c r="Q175" s="11"/>
    </row>
    <row r="176" spans="1:17" ht="12" customHeight="1" x14ac:dyDescent="0.15">
      <c r="A176" s="24" t="s">
        <v>13</v>
      </c>
      <c r="B176" s="24">
        <v>137</v>
      </c>
      <c r="C176" s="41" t="s">
        <v>25</v>
      </c>
      <c r="D176" s="40"/>
      <c r="E176" s="39"/>
      <c r="F176" s="24">
        <v>150</v>
      </c>
      <c r="G176" s="21">
        <v>1.25</v>
      </c>
      <c r="H176" s="20"/>
      <c r="I176" s="23"/>
      <c r="J176" s="21">
        <v>3.12</v>
      </c>
      <c r="K176" s="22"/>
      <c r="L176" s="22"/>
      <c r="M176" s="20"/>
      <c r="N176" s="21">
        <v>7.68</v>
      </c>
      <c r="O176" s="20"/>
      <c r="P176" s="19">
        <v>63.8</v>
      </c>
      <c r="Q176" s="19">
        <v>7.5</v>
      </c>
    </row>
    <row r="177" spans="1:17" ht="10.5" customHeight="1" x14ac:dyDescent="0.15">
      <c r="A177" s="16"/>
      <c r="B177" s="16"/>
      <c r="C177" s="38" t="s">
        <v>24</v>
      </c>
      <c r="D177" s="37"/>
      <c r="E177" s="36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15">
      <c r="A178" s="24" t="s">
        <v>13</v>
      </c>
      <c r="B178" s="24" t="s">
        <v>23</v>
      </c>
      <c r="C178" s="35" t="s">
        <v>22</v>
      </c>
      <c r="D178" s="34"/>
      <c r="E178" s="33"/>
      <c r="F178" s="24">
        <v>6</v>
      </c>
      <c r="G178" s="21">
        <v>0.18</v>
      </c>
      <c r="H178" s="20"/>
      <c r="I178" s="23"/>
      <c r="J178" s="21">
        <v>0.1</v>
      </c>
      <c r="K178" s="22"/>
      <c r="L178" s="22"/>
      <c r="M178" s="20"/>
      <c r="N178" s="21">
        <v>0.24</v>
      </c>
      <c r="O178" s="20"/>
      <c r="P178" s="19">
        <v>13.8</v>
      </c>
      <c r="Q178" s="19" t="s">
        <v>10</v>
      </c>
    </row>
    <row r="179" spans="1:17" ht="10.5" customHeight="1" x14ac:dyDescent="0.15">
      <c r="A179" s="16"/>
      <c r="B179" s="16"/>
      <c r="C179" s="32" t="s">
        <v>21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15">
      <c r="A180" s="24">
        <v>2013</v>
      </c>
      <c r="B180" s="24">
        <v>394</v>
      </c>
      <c r="C180" s="35" t="s">
        <v>20</v>
      </c>
      <c r="D180" s="34"/>
      <c r="E180" s="33"/>
      <c r="F180" s="24">
        <v>60</v>
      </c>
      <c r="G180" s="21">
        <v>8.9</v>
      </c>
      <c r="H180" s="20"/>
      <c r="I180" s="23"/>
      <c r="J180" s="21">
        <v>15</v>
      </c>
      <c r="K180" s="22"/>
      <c r="L180" s="22"/>
      <c r="M180" s="20"/>
      <c r="N180" s="21">
        <v>11.8</v>
      </c>
      <c r="O180" s="20"/>
      <c r="P180" s="19">
        <v>218</v>
      </c>
      <c r="Q180" s="19">
        <v>0.8</v>
      </c>
    </row>
    <row r="181" spans="1:17" ht="10.5" customHeight="1" x14ac:dyDescent="0.15">
      <c r="A181" s="16"/>
      <c r="B181" s="16"/>
      <c r="C181" s="32" t="s">
        <v>19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15">
      <c r="A182" s="18">
        <v>2013</v>
      </c>
      <c r="B182" s="18">
        <v>440</v>
      </c>
      <c r="C182" s="30" t="s">
        <v>18</v>
      </c>
      <c r="D182" s="25"/>
      <c r="E182" s="25"/>
      <c r="F182" s="18">
        <v>120</v>
      </c>
      <c r="G182" s="26">
        <v>2.5</v>
      </c>
      <c r="H182" s="26"/>
      <c r="I182" s="27"/>
      <c r="J182" s="26">
        <v>4.5999999999999996</v>
      </c>
      <c r="K182" s="26"/>
      <c r="L182" s="26"/>
      <c r="M182" s="26"/>
      <c r="N182" s="26">
        <v>25.44</v>
      </c>
      <c r="O182" s="26"/>
      <c r="P182" s="26">
        <v>104.8</v>
      </c>
      <c r="Q182" s="26">
        <v>12.24</v>
      </c>
    </row>
    <row r="183" spans="1:17" ht="10.5" customHeight="1" x14ac:dyDescent="0.15">
      <c r="A183" s="18"/>
      <c r="B183" s="18"/>
      <c r="C183" s="29" t="s">
        <v>17</v>
      </c>
      <c r="D183" s="17"/>
      <c r="E183" s="17"/>
      <c r="F183" s="18"/>
      <c r="G183" s="26"/>
      <c r="H183" s="26"/>
      <c r="I183" s="27"/>
      <c r="J183" s="26"/>
      <c r="K183" s="26"/>
      <c r="L183" s="26"/>
      <c r="M183" s="26"/>
      <c r="N183" s="26"/>
      <c r="O183" s="26"/>
      <c r="P183" s="26"/>
      <c r="Q183" s="26"/>
    </row>
    <row r="184" spans="1:17" ht="12" customHeight="1" x14ac:dyDescent="0.15">
      <c r="A184" s="18" t="s">
        <v>13</v>
      </c>
      <c r="B184" s="18" t="s">
        <v>16</v>
      </c>
      <c r="C184" s="25" t="s">
        <v>15</v>
      </c>
      <c r="D184" s="25"/>
      <c r="E184" s="25"/>
      <c r="F184" s="18">
        <v>25</v>
      </c>
      <c r="G184" s="26">
        <v>1.9</v>
      </c>
      <c r="H184" s="26"/>
      <c r="I184" s="27"/>
      <c r="J184" s="26">
        <v>0.2</v>
      </c>
      <c r="K184" s="26"/>
      <c r="L184" s="26"/>
      <c r="M184" s="26"/>
      <c r="N184" s="26">
        <v>12.25</v>
      </c>
      <c r="O184" s="26"/>
      <c r="P184" s="26">
        <v>58</v>
      </c>
      <c r="Q184" s="26" t="s">
        <v>10</v>
      </c>
    </row>
    <row r="185" spans="1:17" ht="10.5" customHeight="1" x14ac:dyDescent="0.15">
      <c r="A185" s="18"/>
      <c r="B185" s="18"/>
      <c r="C185" s="17" t="s">
        <v>14</v>
      </c>
      <c r="D185" s="17"/>
      <c r="E185" s="17"/>
      <c r="F185" s="1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15">
      <c r="A186" s="18" t="s">
        <v>13</v>
      </c>
      <c r="B186" s="18" t="s">
        <v>12</v>
      </c>
      <c r="C186" s="25" t="s">
        <v>11</v>
      </c>
      <c r="D186" s="25"/>
      <c r="E186" s="25"/>
      <c r="F186" s="18">
        <v>15</v>
      </c>
      <c r="G186" s="26">
        <v>1</v>
      </c>
      <c r="H186" s="26"/>
      <c r="I186" s="27"/>
      <c r="J186" s="26">
        <v>0.18</v>
      </c>
      <c r="K186" s="26"/>
      <c r="L186" s="26"/>
      <c r="M186" s="26"/>
      <c r="N186" s="26">
        <v>5.01</v>
      </c>
      <c r="O186" s="26"/>
      <c r="P186" s="26">
        <v>26</v>
      </c>
      <c r="Q186" s="26" t="s">
        <v>10</v>
      </c>
    </row>
    <row r="187" spans="1:17" ht="10.5" customHeight="1" x14ac:dyDescent="0.15">
      <c r="A187" s="18"/>
      <c r="B187" s="18"/>
      <c r="C187" s="17" t="s">
        <v>9</v>
      </c>
      <c r="D187" s="17"/>
      <c r="E187" s="17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15">
      <c r="A188" s="18">
        <v>2013</v>
      </c>
      <c r="B188" s="18">
        <v>527</v>
      </c>
      <c r="C188" s="25" t="s">
        <v>8</v>
      </c>
      <c r="D188" s="25"/>
      <c r="E188" s="25"/>
      <c r="F188" s="18" t="s">
        <v>4</v>
      </c>
      <c r="G188" s="26">
        <v>0.38</v>
      </c>
      <c r="H188" s="26"/>
      <c r="I188" s="27"/>
      <c r="J188" s="26">
        <v>0</v>
      </c>
      <c r="K188" s="26"/>
      <c r="L188" s="26"/>
      <c r="M188" s="26"/>
      <c r="N188" s="26">
        <v>20.3</v>
      </c>
      <c r="O188" s="26"/>
      <c r="P188" s="26">
        <v>82.5</v>
      </c>
      <c r="Q188" s="26">
        <v>0.4</v>
      </c>
    </row>
    <row r="189" spans="1:17" ht="10.5" customHeight="1" x14ac:dyDescent="0.15">
      <c r="A189" s="18"/>
      <c r="B189" s="18"/>
      <c r="C189" s="17" t="s">
        <v>7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F188+F186+F184+F182+F180+F178+F176+F174</f>
        <v>556</v>
      </c>
      <c r="G190" s="2">
        <f>G188+G186+G184+G182+G180+G178+G176+G174</f>
        <v>16.349999999999998</v>
      </c>
      <c r="H190" s="2"/>
      <c r="I190" s="2">
        <f>J188+J186+J184+J182+J180+J178+J176+J174</f>
        <v>23.230000000000004</v>
      </c>
      <c r="J190" s="2"/>
      <c r="K190" s="2"/>
      <c r="L190" s="2"/>
      <c r="M190" s="3"/>
      <c r="N190" s="2">
        <f>N188+N186+N184+N182+N180+N178+N176+N174</f>
        <v>83.47</v>
      </c>
      <c r="O190" s="2"/>
      <c r="P190" s="8">
        <f>P188+P186+P184+P182+P180+P178+P176+P174</f>
        <v>571.1</v>
      </c>
      <c r="Q190" s="8">
        <f>Q188+Q186+Q184+Q182+Q180+Q178+Q176+Q174</f>
        <v>23.94</v>
      </c>
    </row>
    <row r="191" spans="1:17" ht="14" x14ac:dyDescent="0.15">
      <c r="A191" s="28" t="s">
        <v>6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18">
        <v>2013</v>
      </c>
      <c r="B192" s="18">
        <v>534</v>
      </c>
      <c r="C192" s="25" t="s">
        <v>5</v>
      </c>
      <c r="D192" s="25"/>
      <c r="E192" s="25"/>
      <c r="F192" s="18" t="s">
        <v>4</v>
      </c>
      <c r="G192" s="26">
        <v>4.4000000000000004</v>
      </c>
      <c r="H192" s="26"/>
      <c r="I192" s="27"/>
      <c r="J192" s="26">
        <v>3.8</v>
      </c>
      <c r="K192" s="26"/>
      <c r="L192" s="26"/>
      <c r="M192" s="26"/>
      <c r="N192" s="26">
        <v>7.2</v>
      </c>
      <c r="O192" s="26"/>
      <c r="P192" s="26">
        <v>80</v>
      </c>
      <c r="Q192" s="26">
        <v>2</v>
      </c>
    </row>
    <row r="193" spans="1:17" ht="10.5" customHeight="1" x14ac:dyDescent="0.15">
      <c r="A193" s="18"/>
      <c r="B193" s="18"/>
      <c r="C193" s="17"/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15">
      <c r="A194" s="18">
        <v>2013</v>
      </c>
      <c r="B194" s="18">
        <v>101</v>
      </c>
      <c r="C194" s="25" t="s">
        <v>3</v>
      </c>
      <c r="D194" s="25"/>
      <c r="E194" s="25"/>
      <c r="F194" s="24">
        <v>50</v>
      </c>
      <c r="G194" s="21">
        <v>1.68</v>
      </c>
      <c r="H194" s="20"/>
      <c r="I194" s="23"/>
      <c r="J194" s="21">
        <v>1.82</v>
      </c>
      <c r="K194" s="22"/>
      <c r="L194" s="22"/>
      <c r="M194" s="20"/>
      <c r="N194" s="21">
        <v>32.58</v>
      </c>
      <c r="O194" s="20"/>
      <c r="P194" s="19">
        <v>153.6</v>
      </c>
      <c r="Q194" s="19">
        <v>0.2</v>
      </c>
    </row>
    <row r="195" spans="1:17" ht="10.5" customHeight="1" x14ac:dyDescent="0.15">
      <c r="A195" s="18"/>
      <c r="B195" s="18"/>
      <c r="C195" s="17" t="s">
        <v>2</v>
      </c>
      <c r="D195" s="17"/>
      <c r="E195" s="17"/>
      <c r="F195" s="16"/>
      <c r="G195" s="13"/>
      <c r="H195" s="12"/>
      <c r="I195" s="15"/>
      <c r="J195" s="13"/>
      <c r="K195" s="14"/>
      <c r="L195" s="14"/>
      <c r="M195" s="12"/>
      <c r="N195" s="13"/>
      <c r="O195" s="12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F194+F192</f>
        <v>200</v>
      </c>
      <c r="G196" s="2">
        <f>G194+G192</f>
        <v>6.08</v>
      </c>
      <c r="H196" s="2"/>
      <c r="I196" s="2">
        <f>J194+J192</f>
        <v>5.62</v>
      </c>
      <c r="J196" s="2"/>
      <c r="K196" s="2"/>
      <c r="L196" s="2"/>
      <c r="M196" s="3"/>
      <c r="N196" s="2">
        <f>N194+N192</f>
        <v>39.78</v>
      </c>
      <c r="O196" s="2"/>
      <c r="P196" s="8">
        <f>P194+P192</f>
        <v>233.6</v>
      </c>
      <c r="Q196" s="8">
        <f>Q194+Q192</f>
        <v>2.2000000000000002</v>
      </c>
    </row>
    <row r="197" spans="1:17" ht="13" x14ac:dyDescent="0.15">
      <c r="A197" s="7" t="s">
        <v>0</v>
      </c>
      <c r="B197" s="6"/>
      <c r="C197" s="6"/>
      <c r="D197" s="6"/>
      <c r="E197" s="5"/>
      <c r="F197" s="4">
        <f>F196+F190+F172+F168</f>
        <v>1184</v>
      </c>
      <c r="G197" s="2">
        <f>G196+G190+G172+G168</f>
        <v>32.027999999999999</v>
      </c>
      <c r="H197" s="2"/>
      <c r="I197" s="2">
        <f>I190+I172+I168</f>
        <v>37.120000000000005</v>
      </c>
      <c r="J197" s="2"/>
      <c r="K197" s="2"/>
      <c r="L197" s="2"/>
      <c r="M197" s="3"/>
      <c r="N197" s="2">
        <f>N190+N172+N168</f>
        <v>152.29399999999998</v>
      </c>
      <c r="O197" s="2"/>
      <c r="P197" s="1">
        <f>P190+P172+P168</f>
        <v>967.7</v>
      </c>
      <c r="Q197" s="1">
        <f>Q196+Q190+Q172+Q168</f>
        <v>30.21</v>
      </c>
    </row>
  </sheetData>
  <mergeCells count="806">
    <mergeCell ref="P147:P148"/>
    <mergeCell ref="Q147:Q148"/>
    <mergeCell ref="C148:E148"/>
    <mergeCell ref="A145:A146"/>
    <mergeCell ref="B145:B146"/>
    <mergeCell ref="C145:E145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A149:E149"/>
    <mergeCell ref="G149:H149"/>
    <mergeCell ref="I149:L149"/>
    <mergeCell ref="N149:O149"/>
    <mergeCell ref="A150:E150"/>
    <mergeCell ref="G150:H150"/>
    <mergeCell ref="I150:L150"/>
    <mergeCell ref="N150:O150"/>
    <mergeCell ref="I143:I144"/>
    <mergeCell ref="J143:M144"/>
    <mergeCell ref="N143:O144"/>
    <mergeCell ref="P143:P144"/>
    <mergeCell ref="Q143:Q144"/>
    <mergeCell ref="C144:E144"/>
    <mergeCell ref="A141:E141"/>
    <mergeCell ref="G141:H141"/>
    <mergeCell ref="I141:L141"/>
    <mergeCell ref="N141:O141"/>
    <mergeCell ref="A142:Q142"/>
    <mergeCell ref="A143:A144"/>
    <mergeCell ref="B143:B144"/>
    <mergeCell ref="C143:E143"/>
    <mergeCell ref="F143:F144"/>
    <mergeCell ref="G143:H144"/>
    <mergeCell ref="F145:F146"/>
    <mergeCell ref="G145:H146"/>
    <mergeCell ref="I145:I146"/>
    <mergeCell ref="J145:M146"/>
    <mergeCell ref="N145:O146"/>
    <mergeCell ref="P145:P146"/>
    <mergeCell ref="I139:I140"/>
    <mergeCell ref="J139:M140"/>
    <mergeCell ref="N139:O140"/>
    <mergeCell ref="P139:P140"/>
    <mergeCell ref="Q139:Q140"/>
    <mergeCell ref="C140:E140"/>
    <mergeCell ref="C138:E138"/>
    <mergeCell ref="A139:A140"/>
    <mergeCell ref="B139:B140"/>
    <mergeCell ref="C139:E139"/>
    <mergeCell ref="F139:F140"/>
    <mergeCell ref="G139:H140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C29:E29"/>
    <mergeCell ref="Q30:Q31"/>
    <mergeCell ref="C31:E31"/>
    <mergeCell ref="A30:A31"/>
    <mergeCell ref="B30:B31"/>
    <mergeCell ref="C30:E30"/>
    <mergeCell ref="F30:F31"/>
    <mergeCell ref="G28:H29"/>
    <mergeCell ref="I28:I29"/>
    <mergeCell ref="J28:M29"/>
    <mergeCell ref="N28:O29"/>
    <mergeCell ref="P28:P29"/>
    <mergeCell ref="Q28:Q29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C34:E34"/>
    <mergeCell ref="F34:F35"/>
    <mergeCell ref="G34:H35"/>
    <mergeCell ref="I34:I35"/>
    <mergeCell ref="J34:M35"/>
    <mergeCell ref="J32:M33"/>
    <mergeCell ref="P32:P33"/>
    <mergeCell ref="Q32:Q33"/>
    <mergeCell ref="C33:E33"/>
    <mergeCell ref="A32:A33"/>
    <mergeCell ref="B32:B33"/>
    <mergeCell ref="C32:E32"/>
    <mergeCell ref="F32:F33"/>
    <mergeCell ref="G32:H33"/>
    <mergeCell ref="I32:I33"/>
    <mergeCell ref="N32:O33"/>
    <mergeCell ref="P38:P39"/>
    <mergeCell ref="Q38:Q39"/>
    <mergeCell ref="C39:E39"/>
    <mergeCell ref="J36:M37"/>
    <mergeCell ref="N36:O37"/>
    <mergeCell ref="P36:P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4:A35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B34:B35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C40:E40"/>
    <mergeCell ref="F40:F41"/>
    <mergeCell ref="G40:H41"/>
    <mergeCell ref="I42:I43"/>
    <mergeCell ref="J42:M43"/>
    <mergeCell ref="N42:O43"/>
    <mergeCell ref="G46:H4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I48:I49"/>
    <mergeCell ref="I46:I47"/>
    <mergeCell ref="J46:M47"/>
    <mergeCell ref="N46:O47"/>
    <mergeCell ref="P46:P47"/>
    <mergeCell ref="Q46:Q47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N52:O53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6:Q57"/>
    <mergeCell ref="C57:E57"/>
    <mergeCell ref="A58:E58"/>
    <mergeCell ref="G58:H58"/>
    <mergeCell ref="I58:L58"/>
    <mergeCell ref="N58:O58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C89:E89"/>
    <mergeCell ref="Q90:Q91"/>
    <mergeCell ref="C91:E91"/>
    <mergeCell ref="A90:A91"/>
    <mergeCell ref="B90:B91"/>
    <mergeCell ref="C90:E90"/>
    <mergeCell ref="F90:F91"/>
    <mergeCell ref="G88:H89"/>
    <mergeCell ref="I88:I89"/>
    <mergeCell ref="J88:M89"/>
    <mergeCell ref="N88:O89"/>
    <mergeCell ref="P88:P89"/>
    <mergeCell ref="Q88:Q89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C94:E94"/>
    <mergeCell ref="F94:F95"/>
    <mergeCell ref="G94:H95"/>
    <mergeCell ref="I94:I95"/>
    <mergeCell ref="J94:M95"/>
    <mergeCell ref="I92:I93"/>
    <mergeCell ref="J92:M93"/>
    <mergeCell ref="N92:O93"/>
    <mergeCell ref="P92:P93"/>
    <mergeCell ref="Q92:Q93"/>
    <mergeCell ref="C93:E93"/>
    <mergeCell ref="A92:A93"/>
    <mergeCell ref="B92:B93"/>
    <mergeCell ref="C92:E92"/>
    <mergeCell ref="F92:F93"/>
    <mergeCell ref="G92:H93"/>
    <mergeCell ref="P98:P99"/>
    <mergeCell ref="Q98:Q99"/>
    <mergeCell ref="C99:E99"/>
    <mergeCell ref="J96:M97"/>
    <mergeCell ref="N96:O97"/>
    <mergeCell ref="P96:P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B94:B95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F100:F101"/>
    <mergeCell ref="G100:H101"/>
    <mergeCell ref="I102:I103"/>
    <mergeCell ref="J102:M103"/>
    <mergeCell ref="N102:O103"/>
    <mergeCell ref="P102:P103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I108:I109"/>
    <mergeCell ref="J108:M109"/>
    <mergeCell ref="N108:O109"/>
    <mergeCell ref="P108:P109"/>
    <mergeCell ref="Q108:Q109"/>
    <mergeCell ref="C109:E109"/>
    <mergeCell ref="G108:H109"/>
    <mergeCell ref="F108:F109"/>
    <mergeCell ref="C108:E108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I131:I132"/>
    <mergeCell ref="J131:M132"/>
    <mergeCell ref="N131:O132"/>
    <mergeCell ref="P131:P132"/>
    <mergeCell ref="Q131:Q132"/>
    <mergeCell ref="C132:E132"/>
    <mergeCell ref="G135:H135"/>
    <mergeCell ref="I135:L135"/>
    <mergeCell ref="N135:O135"/>
    <mergeCell ref="A136:Q136"/>
    <mergeCell ref="A130:Q130"/>
    <mergeCell ref="A131:A132"/>
    <mergeCell ref="B131:B132"/>
    <mergeCell ref="C131:E131"/>
    <mergeCell ref="F131:F132"/>
    <mergeCell ref="G131:H132"/>
    <mergeCell ref="E152:G152"/>
    <mergeCell ref="D153:J153"/>
    <mergeCell ref="B155:P155"/>
    <mergeCell ref="A157:A158"/>
    <mergeCell ref="B157:B158"/>
    <mergeCell ref="A133:E133"/>
    <mergeCell ref="G133:H133"/>
    <mergeCell ref="I133:L133"/>
    <mergeCell ref="N133:O133"/>
    <mergeCell ref="A135:E135"/>
    <mergeCell ref="J174:M175"/>
    <mergeCell ref="N174:O175"/>
    <mergeCell ref="P174:P175"/>
    <mergeCell ref="Q174:Q175"/>
    <mergeCell ref="C175:E175"/>
    <mergeCell ref="Q176:Q177"/>
    <mergeCell ref="C177:E177"/>
    <mergeCell ref="J176:M177"/>
    <mergeCell ref="N176:O177"/>
    <mergeCell ref="P176:P177"/>
    <mergeCell ref="A134:Q134"/>
    <mergeCell ref="A174:A175"/>
    <mergeCell ref="B174:B175"/>
    <mergeCell ref="C174:E174"/>
    <mergeCell ref="F174:F175"/>
    <mergeCell ref="G174:H175"/>
    <mergeCell ref="I174:I175"/>
    <mergeCell ref="G180:H181"/>
    <mergeCell ref="I180:I181"/>
    <mergeCell ref="J180:M181"/>
    <mergeCell ref="A178:A179"/>
    <mergeCell ref="B178:B179"/>
    <mergeCell ref="C178:E178"/>
    <mergeCell ref="F178:F179"/>
    <mergeCell ref="G178:H179"/>
    <mergeCell ref="I178:I179"/>
    <mergeCell ref="J178:M179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82:I183"/>
    <mergeCell ref="A180:A181"/>
    <mergeCell ref="A184:A185"/>
    <mergeCell ref="B184:B185"/>
    <mergeCell ref="C184:E184"/>
    <mergeCell ref="F184:F185"/>
    <mergeCell ref="G184:H185"/>
    <mergeCell ref="N180:O181"/>
    <mergeCell ref="I184:I185"/>
    <mergeCell ref="B180:B181"/>
    <mergeCell ref="C180:E180"/>
    <mergeCell ref="F180:F181"/>
    <mergeCell ref="N178:O179"/>
    <mergeCell ref="P178:P179"/>
    <mergeCell ref="Q178:Q179"/>
    <mergeCell ref="C179:E179"/>
    <mergeCell ref="A176:A177"/>
    <mergeCell ref="B176:B177"/>
    <mergeCell ref="C176:E176"/>
    <mergeCell ref="F176:F177"/>
    <mergeCell ref="G176:H177"/>
    <mergeCell ref="I176:I177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J184:M185"/>
    <mergeCell ref="N184:O185"/>
    <mergeCell ref="P184:P185"/>
    <mergeCell ref="Q184:Q185"/>
    <mergeCell ref="C185:E185"/>
    <mergeCell ref="J182:M183"/>
    <mergeCell ref="N182:O183"/>
    <mergeCell ref="P182:P183"/>
    <mergeCell ref="Q160:Q161"/>
    <mergeCell ref="C161:E161"/>
    <mergeCell ref="Q157:Q158"/>
    <mergeCell ref="G158:H158"/>
    <mergeCell ref="I158:L158"/>
    <mergeCell ref="M158:N158"/>
    <mergeCell ref="A159:Q159"/>
    <mergeCell ref="A160:A161"/>
    <mergeCell ref="B160:B161"/>
    <mergeCell ref="C160:E160"/>
    <mergeCell ref="C157:E158"/>
    <mergeCell ref="F157:F158"/>
    <mergeCell ref="G157:N157"/>
    <mergeCell ref="O157:P158"/>
    <mergeCell ref="I160:I161"/>
    <mergeCell ref="J160:M161"/>
    <mergeCell ref="N160:O161"/>
    <mergeCell ref="P160:P161"/>
    <mergeCell ref="F160:F161"/>
    <mergeCell ref="G160:H161"/>
    <mergeCell ref="A164:A165"/>
    <mergeCell ref="B164:B165"/>
    <mergeCell ref="C164:E164"/>
    <mergeCell ref="F164:F165"/>
    <mergeCell ref="G164:H165"/>
    <mergeCell ref="A162:A163"/>
    <mergeCell ref="B162:B163"/>
    <mergeCell ref="C162:E162"/>
    <mergeCell ref="F162:F163"/>
    <mergeCell ref="G162:H163"/>
    <mergeCell ref="J162:M163"/>
    <mergeCell ref="N162:O163"/>
    <mergeCell ref="P162:P163"/>
    <mergeCell ref="Q162:Q163"/>
    <mergeCell ref="C163:E163"/>
    <mergeCell ref="I162:I163"/>
    <mergeCell ref="I164:I165"/>
    <mergeCell ref="J164:M165"/>
    <mergeCell ref="N164:O165"/>
    <mergeCell ref="P164:P165"/>
    <mergeCell ref="Q164:Q165"/>
    <mergeCell ref="C165:E165"/>
    <mergeCell ref="Q166:Q167"/>
    <mergeCell ref="C167:E167"/>
    <mergeCell ref="A168:E168"/>
    <mergeCell ref="G168:H168"/>
    <mergeCell ref="I168:L168"/>
    <mergeCell ref="N168:O168"/>
    <mergeCell ref="A166:A167"/>
    <mergeCell ref="B166:B167"/>
    <mergeCell ref="C166:E166"/>
    <mergeCell ref="F166:F167"/>
    <mergeCell ref="G170:H171"/>
    <mergeCell ref="I170:I171"/>
    <mergeCell ref="J170:M171"/>
    <mergeCell ref="N170:O171"/>
    <mergeCell ref="P170:P171"/>
    <mergeCell ref="J166:M167"/>
    <mergeCell ref="N166:O167"/>
    <mergeCell ref="P166:P167"/>
    <mergeCell ref="G166:H167"/>
    <mergeCell ref="I166:I167"/>
    <mergeCell ref="F186:F187"/>
    <mergeCell ref="G186:H187"/>
    <mergeCell ref="I188:I189"/>
    <mergeCell ref="J188:M189"/>
    <mergeCell ref="N188:O189"/>
    <mergeCell ref="A169:Q169"/>
    <mergeCell ref="A170:A171"/>
    <mergeCell ref="B170:B171"/>
    <mergeCell ref="C170:E170"/>
    <mergeCell ref="F170:F171"/>
    <mergeCell ref="Q182:Q183"/>
    <mergeCell ref="C183:E183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I194:I195"/>
    <mergeCell ref="C192:E192"/>
    <mergeCell ref="F192:F193"/>
    <mergeCell ref="G192:H193"/>
    <mergeCell ref="Q170:Q171"/>
    <mergeCell ref="C171:E171"/>
    <mergeCell ref="A172:E172"/>
    <mergeCell ref="G172:H172"/>
    <mergeCell ref="I172:L172"/>
    <mergeCell ref="N172:O172"/>
    <mergeCell ref="P194:P195"/>
    <mergeCell ref="Q194:Q195"/>
    <mergeCell ref="C195:E195"/>
    <mergeCell ref="J194:M195"/>
    <mergeCell ref="N194:O195"/>
    <mergeCell ref="A194:A195"/>
    <mergeCell ref="B194:B195"/>
    <mergeCell ref="C194:E194"/>
    <mergeCell ref="F194:F195"/>
    <mergeCell ref="G194:H195"/>
    <mergeCell ref="G190:H190"/>
    <mergeCell ref="I190:L190"/>
    <mergeCell ref="N190:O190"/>
    <mergeCell ref="A191:Q191"/>
    <mergeCell ref="A192:A193"/>
    <mergeCell ref="B192:B193"/>
    <mergeCell ref="B108:B109"/>
    <mergeCell ref="A108:A109"/>
    <mergeCell ref="A173:Q173"/>
    <mergeCell ref="I192:I193"/>
    <mergeCell ref="J192:M193"/>
    <mergeCell ref="N192:O193"/>
    <mergeCell ref="P192:P193"/>
    <mergeCell ref="Q192:Q193"/>
    <mergeCell ref="C193:E193"/>
    <mergeCell ref="A190:E190"/>
    <mergeCell ref="A196:E196"/>
    <mergeCell ref="G196:H196"/>
    <mergeCell ref="I196:L196"/>
    <mergeCell ref="N196:O196"/>
    <mergeCell ref="A197:E197"/>
    <mergeCell ref="G197:H197"/>
    <mergeCell ref="I197:L197"/>
    <mergeCell ref="N197:O19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2024-12-05T06:28:09Z</dcterms:created>
  <dcterms:modified xsi:type="dcterms:W3CDTF">2024-12-05T06:28:22Z</dcterms:modified>
</cp:coreProperties>
</file>